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" yWindow="0" windowWidth="6828" windowHeight="2016" tabRatio="823"/>
  </bookViews>
  <sheets>
    <sheet name="VR" sheetId="2" r:id="rId1"/>
    <sheet name="VKA" sheetId="19" r:id="rId2"/>
    <sheet name="VKA Summary" sheetId="21" r:id="rId3"/>
    <sheet name="Point Counts" sheetId="20" r:id="rId4"/>
    <sheet name="RE Data" sheetId="18" r:id="rId5"/>
  </sheets>
  <definedNames>
    <definedName name="_xlnm.Print_Area" localSheetId="1">VKA!$A$2:$DI$2</definedName>
  </definedNames>
  <calcPr calcId="145621"/>
</workbook>
</file>

<file path=xl/calcChain.xml><?xml version="1.0" encoding="utf-8"?>
<calcChain xmlns="http://schemas.openxmlformats.org/spreadsheetml/2006/main">
  <c r="AO11" i="19" l="1"/>
  <c r="AO10" i="19"/>
  <c r="AO9" i="19"/>
  <c r="AO8" i="19"/>
  <c r="AO7" i="19"/>
  <c r="AO6" i="19"/>
  <c r="AO5" i="19"/>
  <c r="AO4" i="19"/>
  <c r="AN11" i="19"/>
  <c r="AN10" i="19"/>
  <c r="AN9" i="19"/>
  <c r="AN8" i="19"/>
  <c r="AN7" i="19"/>
  <c r="AN6" i="19"/>
  <c r="AN5" i="19"/>
  <c r="AN4" i="19"/>
  <c r="AM11" i="19"/>
  <c r="AM10" i="19"/>
  <c r="AM9" i="19"/>
  <c r="AM8" i="19"/>
  <c r="AM7" i="19"/>
  <c r="AM6" i="19"/>
  <c r="AM5" i="19"/>
  <c r="AM4" i="19"/>
  <c r="AL11" i="19"/>
  <c r="AL10" i="19"/>
  <c r="AL9" i="19"/>
  <c r="AL8" i="19"/>
  <c r="AL7" i="19"/>
  <c r="AL6" i="19"/>
  <c r="AL5" i="19"/>
  <c r="AL4" i="19"/>
  <c r="AK11" i="19"/>
  <c r="AK10" i="19"/>
  <c r="AK9" i="19"/>
  <c r="AK8" i="19"/>
  <c r="AK7" i="19"/>
  <c r="AK6" i="19"/>
  <c r="AK5" i="19"/>
  <c r="AK4" i="19"/>
  <c r="AJ11" i="19"/>
  <c r="AJ10" i="19"/>
  <c r="AJ9" i="19"/>
  <c r="AJ8" i="19"/>
  <c r="AJ7" i="19"/>
  <c r="AJ6" i="19"/>
  <c r="AJ5" i="19"/>
  <c r="AJ4" i="19"/>
  <c r="AI11" i="19"/>
  <c r="AI10" i="19"/>
  <c r="AI9" i="19"/>
  <c r="AI8" i="19"/>
  <c r="AI7" i="19"/>
  <c r="AI6" i="19"/>
  <c r="AI5" i="19"/>
  <c r="AI4" i="19"/>
  <c r="AH11" i="19"/>
  <c r="AH10" i="19"/>
  <c r="AH9" i="19"/>
  <c r="AH8" i="19"/>
  <c r="AH7" i="19"/>
  <c r="AH6" i="19"/>
  <c r="AH5" i="19"/>
  <c r="AH4" i="19"/>
  <c r="AG11" i="19"/>
  <c r="AG10" i="19"/>
  <c r="AG9" i="19"/>
  <c r="AG8" i="19"/>
  <c r="AG7" i="19"/>
  <c r="AG6" i="19"/>
  <c r="AG5" i="19"/>
  <c r="AG4" i="19"/>
  <c r="AF11" i="19"/>
  <c r="AF10" i="19"/>
  <c r="AF9" i="19"/>
  <c r="AF8" i="19"/>
  <c r="AF7" i="19"/>
  <c r="AF6" i="19"/>
  <c r="AF5" i="19"/>
  <c r="AF4" i="19"/>
  <c r="AE11" i="19"/>
  <c r="AE10" i="19"/>
  <c r="AE9" i="19"/>
  <c r="AE8" i="19"/>
  <c r="AE7" i="19"/>
  <c r="AE6" i="19"/>
  <c r="AE5" i="19"/>
  <c r="AE4" i="19"/>
  <c r="AD11" i="19"/>
  <c r="AD10" i="19"/>
  <c r="AD9" i="19"/>
  <c r="AD8" i="19"/>
  <c r="AD7" i="19"/>
  <c r="AD6" i="19"/>
  <c r="AD5" i="19"/>
  <c r="AD4" i="19"/>
  <c r="AC11" i="19"/>
  <c r="AC10" i="19"/>
  <c r="AC9" i="19"/>
  <c r="AC8" i="19"/>
  <c r="AC7" i="19"/>
  <c r="AC6" i="19"/>
  <c r="AC5" i="19"/>
  <c r="AC4" i="19"/>
  <c r="AB11" i="19"/>
  <c r="AB10" i="19"/>
  <c r="AB9" i="19"/>
  <c r="AB8" i="19"/>
  <c r="AB7" i="19"/>
  <c r="AB6" i="19"/>
  <c r="AB5" i="19"/>
  <c r="AB4" i="19"/>
  <c r="AA11" i="19"/>
  <c r="AA10" i="19"/>
  <c r="AA9" i="19"/>
  <c r="AA8" i="19"/>
  <c r="AA7" i="19"/>
  <c r="AA6" i="19"/>
  <c r="AA5" i="19"/>
  <c r="AA4" i="19"/>
  <c r="DG11" i="19"/>
  <c r="DG10" i="19"/>
  <c r="DG9" i="19"/>
  <c r="DG8" i="19"/>
  <c r="DG7" i="19"/>
  <c r="DG6" i="19"/>
  <c r="DG5" i="19"/>
  <c r="DG4" i="19"/>
  <c r="DH11" i="19"/>
  <c r="DH10" i="19"/>
  <c r="DH9" i="19"/>
  <c r="DH8" i="19"/>
  <c r="DH7" i="19"/>
  <c r="DH6" i="19"/>
  <c r="DH5" i="19"/>
  <c r="DH4" i="19"/>
  <c r="DF4" i="19"/>
  <c r="DE4" i="19"/>
  <c r="DD4" i="19"/>
  <c r="DC4" i="19"/>
  <c r="DB4" i="19"/>
  <c r="DA4" i="19"/>
  <c r="CZ4" i="19"/>
  <c r="CY4" i="19"/>
  <c r="CX4" i="19"/>
  <c r="CW4" i="19"/>
  <c r="CV4" i="19"/>
  <c r="CU4" i="19"/>
  <c r="CT4" i="19"/>
  <c r="CS4" i="19"/>
  <c r="CR4" i="19"/>
  <c r="CQ4" i="19"/>
  <c r="CP4" i="19"/>
  <c r="CO4" i="19"/>
  <c r="CN4" i="19"/>
  <c r="CM4" i="19"/>
  <c r="CL4" i="19"/>
  <c r="CK4" i="19"/>
  <c r="CJ4" i="19"/>
  <c r="CI4" i="19"/>
  <c r="CH4" i="19"/>
  <c r="CG4" i="19"/>
  <c r="CF4" i="19"/>
  <c r="CE4" i="19"/>
  <c r="CD4" i="19"/>
  <c r="CC4" i="19"/>
  <c r="CB4" i="19"/>
  <c r="CA4" i="19"/>
  <c r="BZ4" i="19"/>
  <c r="BY4" i="19"/>
  <c r="BX4" i="19"/>
  <c r="BW4" i="19"/>
  <c r="BV4" i="19"/>
  <c r="BU4" i="19"/>
  <c r="BT4" i="19"/>
  <c r="BS4" i="19"/>
  <c r="BR4" i="19"/>
  <c r="BQ4" i="19"/>
  <c r="BP4" i="19"/>
  <c r="BO4" i="19"/>
  <c r="BN4" i="19"/>
  <c r="BM4" i="19"/>
  <c r="BL4" i="19"/>
  <c r="BK4" i="19"/>
  <c r="BJ4" i="19"/>
  <c r="BI4" i="19"/>
  <c r="BH4" i="19"/>
  <c r="BG4" i="19"/>
  <c r="BF4" i="19"/>
  <c r="BE4" i="19"/>
  <c r="BD4" i="19"/>
  <c r="BC4" i="19"/>
  <c r="BB4" i="19"/>
  <c r="BA4" i="19"/>
  <c r="AZ4" i="19"/>
  <c r="AY4" i="19"/>
  <c r="AX4" i="19"/>
  <c r="AW4" i="19"/>
  <c r="AV4" i="19"/>
  <c r="AU4" i="19"/>
  <c r="AT4" i="19"/>
  <c r="AS4" i="19"/>
  <c r="AR4" i="19"/>
  <c r="AQ4" i="19"/>
  <c r="AP4" i="19"/>
  <c r="AP5" i="19"/>
  <c r="AQ5" i="19"/>
  <c r="AR5" i="19"/>
  <c r="AS5" i="19"/>
  <c r="AT5" i="19"/>
  <c r="AU5" i="19"/>
  <c r="AV5" i="19"/>
  <c r="AW5" i="19"/>
  <c r="AX5" i="19"/>
  <c r="AY5" i="19"/>
  <c r="AZ5" i="19"/>
  <c r="BA5" i="19"/>
  <c r="BB5" i="19"/>
  <c r="BC5" i="19"/>
  <c r="BD5" i="19"/>
  <c r="BE5" i="19"/>
  <c r="BF5" i="19"/>
  <c r="BG5" i="19"/>
  <c r="BH5" i="19"/>
  <c r="BI5" i="19"/>
  <c r="BJ5" i="19"/>
  <c r="BK5" i="19"/>
  <c r="BL5" i="19"/>
  <c r="BM5" i="19"/>
  <c r="BN5" i="19"/>
  <c r="BO5" i="19"/>
  <c r="BP5" i="19"/>
  <c r="BQ5" i="19"/>
  <c r="BR5" i="19"/>
  <c r="BS5" i="19"/>
  <c r="BT5" i="19"/>
  <c r="BU5" i="19"/>
  <c r="BV5" i="19"/>
  <c r="BW5" i="19"/>
  <c r="BX5" i="19"/>
  <c r="BY5" i="19"/>
  <c r="BZ5" i="19"/>
  <c r="CA5" i="19"/>
  <c r="CB5" i="19"/>
  <c r="CC5" i="19"/>
  <c r="CD5" i="19"/>
  <c r="CE5" i="19"/>
  <c r="CF5" i="19"/>
  <c r="CG5" i="19"/>
  <c r="CH5" i="19"/>
  <c r="CI5" i="19"/>
  <c r="CJ5" i="19"/>
  <c r="CK5" i="19"/>
  <c r="CL5" i="19"/>
  <c r="CM5" i="19"/>
  <c r="CN5" i="19"/>
  <c r="CO5" i="19"/>
  <c r="CP5" i="19"/>
  <c r="CQ5" i="19"/>
  <c r="CR5" i="19"/>
  <c r="CS5" i="19"/>
  <c r="CT5" i="19"/>
  <c r="CU5" i="19"/>
  <c r="CV5" i="19"/>
  <c r="CW5" i="19"/>
  <c r="CX5" i="19"/>
  <c r="CY5" i="19"/>
  <c r="CZ5" i="19"/>
  <c r="DA5" i="19"/>
  <c r="DB5" i="19"/>
  <c r="DC5" i="19"/>
  <c r="DD5" i="19"/>
  <c r="DE5" i="19"/>
  <c r="DF5" i="19"/>
  <c r="AP6" i="19"/>
  <c r="AQ6" i="19"/>
  <c r="AR6" i="19"/>
  <c r="AS6" i="19"/>
  <c r="AT6" i="19"/>
  <c r="AU6" i="19"/>
  <c r="AV6" i="19"/>
  <c r="AW6" i="19"/>
  <c r="AX6" i="19"/>
  <c r="AY6" i="19"/>
  <c r="AZ6" i="19"/>
  <c r="BA6" i="19"/>
  <c r="BB6" i="19"/>
  <c r="BC6" i="19"/>
  <c r="BD6" i="19"/>
  <c r="BE6" i="19"/>
  <c r="BF6" i="19"/>
  <c r="BG6" i="19"/>
  <c r="BH6" i="19"/>
  <c r="BI6" i="19"/>
  <c r="BJ6" i="19"/>
  <c r="BK6" i="19"/>
  <c r="BL6" i="19"/>
  <c r="BM6" i="19"/>
  <c r="BN6" i="19"/>
  <c r="BO6" i="19"/>
  <c r="BP6" i="19"/>
  <c r="BQ6" i="19"/>
  <c r="BR6" i="19"/>
  <c r="BS6" i="19"/>
  <c r="BT6" i="19"/>
  <c r="BU6" i="19"/>
  <c r="BV6" i="19"/>
  <c r="BW6" i="19"/>
  <c r="BX6" i="19"/>
  <c r="BY6" i="19"/>
  <c r="BZ6" i="19"/>
  <c r="CA6" i="19"/>
  <c r="CB6" i="19"/>
  <c r="CC6" i="19"/>
  <c r="CD6" i="19"/>
  <c r="CE6" i="19"/>
  <c r="CF6" i="19"/>
  <c r="CG6" i="19"/>
  <c r="CH6" i="19"/>
  <c r="CI6" i="19"/>
  <c r="CJ6" i="19"/>
  <c r="CK6" i="19"/>
  <c r="CL6" i="19"/>
  <c r="CM6" i="19"/>
  <c r="CN6" i="19"/>
  <c r="CO6" i="19"/>
  <c r="CP6" i="19"/>
  <c r="CQ6" i="19"/>
  <c r="CR6" i="19"/>
  <c r="CS6" i="19"/>
  <c r="CT6" i="19"/>
  <c r="CU6" i="19"/>
  <c r="CV6" i="19"/>
  <c r="CW6" i="19"/>
  <c r="CX6" i="19"/>
  <c r="CY6" i="19"/>
  <c r="CZ6" i="19"/>
  <c r="DA6" i="19"/>
  <c r="DB6" i="19"/>
  <c r="DC6" i="19"/>
  <c r="DD6" i="19"/>
  <c r="DE6" i="19"/>
  <c r="DF6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BF7" i="19"/>
  <c r="BG7" i="19"/>
  <c r="BH7" i="19"/>
  <c r="BI7" i="19"/>
  <c r="BJ7" i="19"/>
  <c r="BK7" i="19"/>
  <c r="BL7" i="19"/>
  <c r="BM7" i="19"/>
  <c r="BN7" i="19"/>
  <c r="BO7" i="19"/>
  <c r="BP7" i="19"/>
  <c r="BQ7" i="19"/>
  <c r="BR7" i="19"/>
  <c r="BS7" i="19"/>
  <c r="BT7" i="19"/>
  <c r="BU7" i="19"/>
  <c r="BV7" i="19"/>
  <c r="BW7" i="19"/>
  <c r="BX7" i="19"/>
  <c r="BY7" i="19"/>
  <c r="BZ7" i="19"/>
  <c r="CA7" i="19"/>
  <c r="CB7" i="19"/>
  <c r="CC7" i="19"/>
  <c r="CD7" i="19"/>
  <c r="CE7" i="19"/>
  <c r="CF7" i="19"/>
  <c r="CG7" i="19"/>
  <c r="CH7" i="19"/>
  <c r="CI7" i="19"/>
  <c r="CJ7" i="19"/>
  <c r="CK7" i="19"/>
  <c r="CL7" i="19"/>
  <c r="CM7" i="19"/>
  <c r="CN7" i="19"/>
  <c r="CO7" i="19"/>
  <c r="CP7" i="19"/>
  <c r="CQ7" i="19"/>
  <c r="CR7" i="19"/>
  <c r="CS7" i="19"/>
  <c r="CT7" i="19"/>
  <c r="CU7" i="19"/>
  <c r="CV7" i="19"/>
  <c r="CW7" i="19"/>
  <c r="CX7" i="19"/>
  <c r="CY7" i="19"/>
  <c r="CZ7" i="19"/>
  <c r="DA7" i="19"/>
  <c r="DB7" i="19"/>
  <c r="DC7" i="19"/>
  <c r="DD7" i="19"/>
  <c r="DE7" i="19"/>
  <c r="DF7" i="19"/>
  <c r="AP8" i="19"/>
  <c r="AQ8" i="19"/>
  <c r="AR8" i="19"/>
  <c r="AS8" i="19"/>
  <c r="AT8" i="19"/>
  <c r="AU8" i="19"/>
  <c r="AV8" i="19"/>
  <c r="AW8" i="19"/>
  <c r="AX8" i="19"/>
  <c r="AY8" i="19"/>
  <c r="AZ8" i="19"/>
  <c r="BA8" i="19"/>
  <c r="BB8" i="19"/>
  <c r="BC8" i="19"/>
  <c r="BD8" i="19"/>
  <c r="BE8" i="19"/>
  <c r="BF8" i="19"/>
  <c r="BG8" i="19"/>
  <c r="BH8" i="19"/>
  <c r="BI8" i="19"/>
  <c r="BJ8" i="19"/>
  <c r="BK8" i="19"/>
  <c r="BL8" i="19"/>
  <c r="BM8" i="19"/>
  <c r="BN8" i="19"/>
  <c r="BO8" i="19"/>
  <c r="BP8" i="19"/>
  <c r="BQ8" i="19"/>
  <c r="BR8" i="19"/>
  <c r="BS8" i="19"/>
  <c r="BT8" i="19"/>
  <c r="BU8" i="19"/>
  <c r="BV8" i="19"/>
  <c r="BW8" i="19"/>
  <c r="BX8" i="19"/>
  <c r="BY8" i="19"/>
  <c r="BZ8" i="19"/>
  <c r="CA8" i="19"/>
  <c r="CB8" i="19"/>
  <c r="CC8" i="19"/>
  <c r="CD8" i="19"/>
  <c r="CE8" i="19"/>
  <c r="CF8" i="19"/>
  <c r="CG8" i="19"/>
  <c r="CH8" i="19"/>
  <c r="CI8" i="19"/>
  <c r="CJ8" i="19"/>
  <c r="CK8" i="19"/>
  <c r="CL8" i="19"/>
  <c r="CM8" i="19"/>
  <c r="CN8" i="19"/>
  <c r="CO8" i="19"/>
  <c r="CP8" i="19"/>
  <c r="CQ8" i="19"/>
  <c r="CR8" i="19"/>
  <c r="CS8" i="19"/>
  <c r="CT8" i="19"/>
  <c r="CU8" i="19"/>
  <c r="CV8" i="19"/>
  <c r="CW8" i="19"/>
  <c r="CX8" i="19"/>
  <c r="CY8" i="19"/>
  <c r="CZ8" i="19"/>
  <c r="DA8" i="19"/>
  <c r="DB8" i="19"/>
  <c r="DC8" i="19"/>
  <c r="DD8" i="19"/>
  <c r="DE8" i="19"/>
  <c r="DF8" i="19"/>
  <c r="AP9" i="19"/>
  <c r="AQ9" i="19"/>
  <c r="AR9" i="19"/>
  <c r="AS9" i="19"/>
  <c r="AT9" i="19"/>
  <c r="AU9" i="19"/>
  <c r="AV9" i="19"/>
  <c r="AW9" i="19"/>
  <c r="AX9" i="19"/>
  <c r="AY9" i="19"/>
  <c r="AZ9" i="19"/>
  <c r="BA9" i="19"/>
  <c r="BB9" i="19"/>
  <c r="BC9" i="19"/>
  <c r="BD9" i="19"/>
  <c r="BE9" i="19"/>
  <c r="BF9" i="19"/>
  <c r="BG9" i="19"/>
  <c r="BH9" i="19"/>
  <c r="BI9" i="19"/>
  <c r="BJ9" i="19"/>
  <c r="BK9" i="19"/>
  <c r="BL9" i="19"/>
  <c r="BM9" i="19"/>
  <c r="BN9" i="19"/>
  <c r="BO9" i="19"/>
  <c r="BP9" i="19"/>
  <c r="BQ9" i="19"/>
  <c r="BR9" i="19"/>
  <c r="BS9" i="19"/>
  <c r="BT9" i="19"/>
  <c r="BU9" i="19"/>
  <c r="BV9" i="19"/>
  <c r="BW9" i="19"/>
  <c r="BX9" i="19"/>
  <c r="BY9" i="19"/>
  <c r="BZ9" i="19"/>
  <c r="CA9" i="19"/>
  <c r="CB9" i="19"/>
  <c r="CC9" i="19"/>
  <c r="CD9" i="19"/>
  <c r="CE9" i="19"/>
  <c r="CF9" i="19"/>
  <c r="CG9" i="19"/>
  <c r="CH9" i="19"/>
  <c r="CI9" i="19"/>
  <c r="CJ9" i="19"/>
  <c r="CK9" i="19"/>
  <c r="CL9" i="19"/>
  <c r="CM9" i="19"/>
  <c r="CN9" i="19"/>
  <c r="CO9" i="19"/>
  <c r="CP9" i="19"/>
  <c r="CQ9" i="19"/>
  <c r="CR9" i="19"/>
  <c r="CS9" i="19"/>
  <c r="CT9" i="19"/>
  <c r="CU9" i="19"/>
  <c r="CV9" i="19"/>
  <c r="CW9" i="19"/>
  <c r="CX9" i="19"/>
  <c r="CY9" i="19"/>
  <c r="CZ9" i="19"/>
  <c r="DA9" i="19"/>
  <c r="DB9" i="19"/>
  <c r="DC9" i="19"/>
  <c r="DD9" i="19"/>
  <c r="DE9" i="19"/>
  <c r="DF9" i="19"/>
  <c r="AP10" i="19"/>
  <c r="AQ10" i="19"/>
  <c r="AR10" i="19"/>
  <c r="AS10" i="19"/>
  <c r="AT10" i="19"/>
  <c r="AU10" i="19"/>
  <c r="AV10" i="19"/>
  <c r="AW10" i="19"/>
  <c r="AX10" i="19"/>
  <c r="AY10" i="19"/>
  <c r="AZ10" i="19"/>
  <c r="BA10" i="19"/>
  <c r="BB10" i="19"/>
  <c r="BC10" i="19"/>
  <c r="BD10" i="19"/>
  <c r="BE10" i="19"/>
  <c r="BF10" i="19"/>
  <c r="BG10" i="19"/>
  <c r="BH10" i="19"/>
  <c r="BI10" i="19"/>
  <c r="BJ10" i="19"/>
  <c r="BK10" i="19"/>
  <c r="BL10" i="19"/>
  <c r="BM10" i="19"/>
  <c r="BN10" i="19"/>
  <c r="BO10" i="19"/>
  <c r="BP10" i="19"/>
  <c r="BQ10" i="19"/>
  <c r="BR10" i="19"/>
  <c r="BS10" i="19"/>
  <c r="BT10" i="19"/>
  <c r="BU10" i="19"/>
  <c r="BV10" i="19"/>
  <c r="BW10" i="19"/>
  <c r="BX10" i="19"/>
  <c r="BY10" i="19"/>
  <c r="BZ10" i="19"/>
  <c r="CA10" i="19"/>
  <c r="CB10" i="19"/>
  <c r="CC10" i="19"/>
  <c r="CD10" i="19"/>
  <c r="CE10" i="19"/>
  <c r="CF10" i="19"/>
  <c r="CG10" i="19"/>
  <c r="CH10" i="19"/>
  <c r="CI10" i="19"/>
  <c r="CJ10" i="19"/>
  <c r="CK10" i="19"/>
  <c r="CL10" i="19"/>
  <c r="CM10" i="19"/>
  <c r="CN10" i="19"/>
  <c r="CO10" i="19"/>
  <c r="CP10" i="19"/>
  <c r="CQ10" i="19"/>
  <c r="CR10" i="19"/>
  <c r="CS10" i="19"/>
  <c r="CT10" i="19"/>
  <c r="CU10" i="19"/>
  <c r="CV10" i="19"/>
  <c r="CW10" i="19"/>
  <c r="CX10" i="19"/>
  <c r="CY10" i="19"/>
  <c r="CZ10" i="19"/>
  <c r="DA10" i="19"/>
  <c r="DB10" i="19"/>
  <c r="DC10" i="19"/>
  <c r="DD10" i="19"/>
  <c r="DE10" i="19"/>
  <c r="DF10" i="19"/>
  <c r="AP11" i="19"/>
  <c r="AQ11" i="19"/>
  <c r="AR11" i="19"/>
  <c r="AS11" i="19"/>
  <c r="AT11" i="19"/>
  <c r="AU11" i="19"/>
  <c r="AV11" i="19"/>
  <c r="AW11" i="19"/>
  <c r="AX11" i="19"/>
  <c r="AY11" i="19"/>
  <c r="AZ11" i="19"/>
  <c r="BA11" i="19"/>
  <c r="BB11" i="19"/>
  <c r="BC11" i="19"/>
  <c r="BD11" i="19"/>
  <c r="BE11" i="19"/>
  <c r="BF11" i="19"/>
  <c r="BG11" i="19"/>
  <c r="BH11" i="19"/>
  <c r="BI11" i="19"/>
  <c r="BJ11" i="19"/>
  <c r="BK11" i="19"/>
  <c r="BL11" i="19"/>
  <c r="BM11" i="19"/>
  <c r="BN11" i="19"/>
  <c r="BO11" i="19"/>
  <c r="BP11" i="19"/>
  <c r="BQ11" i="19"/>
  <c r="BR11" i="19"/>
  <c r="BS11" i="19"/>
  <c r="BT11" i="19"/>
  <c r="BU11" i="19"/>
  <c r="BV11" i="19"/>
  <c r="BW11" i="19"/>
  <c r="BX11" i="19"/>
  <c r="BY11" i="19"/>
  <c r="BZ11" i="19"/>
  <c r="CA11" i="19"/>
  <c r="CB11" i="19"/>
  <c r="CC11" i="19"/>
  <c r="CD11" i="19"/>
  <c r="CE11" i="19"/>
  <c r="CF11" i="19"/>
  <c r="CG11" i="19"/>
  <c r="CH11" i="19"/>
  <c r="CI11" i="19"/>
  <c r="CJ11" i="19"/>
  <c r="CK11" i="19"/>
  <c r="CL11" i="19"/>
  <c r="CM11" i="19"/>
  <c r="CN11" i="19"/>
  <c r="CO11" i="19"/>
  <c r="CP11" i="19"/>
  <c r="CQ11" i="19"/>
  <c r="CR11" i="19"/>
  <c r="CS11" i="19"/>
  <c r="CT11" i="19"/>
  <c r="CU11" i="19"/>
  <c r="CV11" i="19"/>
  <c r="CW11" i="19"/>
  <c r="CX11" i="19"/>
  <c r="CY11" i="19"/>
  <c r="CZ11" i="19"/>
  <c r="DA11" i="19"/>
  <c r="DB11" i="19"/>
  <c r="DC11" i="19"/>
  <c r="DD11" i="19"/>
  <c r="DE11" i="19"/>
  <c r="DF11" i="19"/>
  <c r="Z11" i="19"/>
  <c r="Z10" i="19"/>
  <c r="Z9" i="19"/>
  <c r="Z8" i="19"/>
  <c r="Z7" i="19"/>
  <c r="Z6" i="19"/>
  <c r="Z5" i="19"/>
  <c r="CB8" i="20"/>
  <c r="CC8" i="20" s="1"/>
  <c r="CB9" i="20"/>
  <c r="CC9" i="20" s="1"/>
  <c r="CB10" i="20"/>
  <c r="CC10" i="20" s="1"/>
  <c r="CB11" i="20"/>
  <c r="CC11" i="20" s="1"/>
  <c r="CB12" i="20"/>
  <c r="CC12" i="20" s="1"/>
  <c r="CB13" i="20"/>
  <c r="CC13" i="20" s="1"/>
  <c r="CB14" i="20"/>
  <c r="CC14" i="20" s="1"/>
  <c r="CB15" i="20"/>
  <c r="CC15" i="20" s="1"/>
  <c r="CB16" i="20"/>
  <c r="CC16" i="20" s="1"/>
  <c r="CB17" i="20"/>
  <c r="CC17" i="20" s="1"/>
  <c r="CB18" i="20"/>
  <c r="CC18" i="20" s="1"/>
  <c r="CB19" i="20"/>
  <c r="CC19" i="20" s="1"/>
  <c r="CB20" i="20"/>
  <c r="CC20" i="20" s="1"/>
  <c r="CB21" i="20"/>
  <c r="CC21" i="20" s="1"/>
  <c r="CB22" i="20"/>
  <c r="CC22" i="20" s="1"/>
  <c r="CB23" i="20"/>
  <c r="CC23" i="20" s="1"/>
  <c r="CB24" i="20"/>
  <c r="CC24" i="20" s="1"/>
  <c r="CB25" i="20"/>
  <c r="CC25" i="20" s="1"/>
  <c r="CB26" i="20"/>
  <c r="CC26" i="20" s="1"/>
  <c r="CB27" i="20"/>
  <c r="CC27" i="20" s="1"/>
  <c r="CB28" i="20"/>
  <c r="CC28" i="20" s="1"/>
  <c r="CB29" i="20"/>
  <c r="CC29" i="20" s="1"/>
  <c r="CB30" i="20"/>
  <c r="CC30" i="20" s="1"/>
  <c r="CB31" i="20"/>
  <c r="CC31" i="20" s="1"/>
  <c r="CB32" i="20"/>
  <c r="CC32" i="20" s="1"/>
  <c r="CB33" i="20"/>
  <c r="CC33" i="20" s="1"/>
  <c r="CB34" i="20"/>
  <c r="CC34" i="20" s="1"/>
  <c r="CB35" i="20"/>
  <c r="CC35" i="20" s="1"/>
  <c r="CB36" i="20"/>
  <c r="CC36" i="20" s="1"/>
  <c r="CB37" i="20"/>
  <c r="CC37" i="20" s="1"/>
  <c r="CB38" i="20"/>
  <c r="CC38" i="20" s="1"/>
  <c r="CB39" i="20"/>
  <c r="CC39" i="20" s="1"/>
  <c r="CB40" i="20"/>
  <c r="CC40" i="20" s="1"/>
  <c r="CB41" i="20"/>
  <c r="CC41" i="20" s="1"/>
  <c r="CB42" i="20"/>
  <c r="CC42" i="20" s="1"/>
  <c r="CB43" i="20"/>
  <c r="CC43" i="20" s="1"/>
  <c r="CB44" i="20"/>
  <c r="CC44" i="20" s="1"/>
  <c r="CB45" i="20"/>
  <c r="CC45" i="20" s="1"/>
  <c r="CB46" i="20"/>
  <c r="CC46" i="20" s="1"/>
  <c r="CB47" i="20"/>
  <c r="CC47" i="20" s="1"/>
  <c r="CB48" i="20"/>
  <c r="CC48" i="20" s="1"/>
  <c r="CB49" i="20"/>
  <c r="CC49" i="20" s="1"/>
  <c r="CB50" i="20"/>
  <c r="CC50" i="20" s="1"/>
  <c r="CB51" i="20"/>
  <c r="CC51" i="20" s="1"/>
  <c r="CB52" i="20"/>
  <c r="CC52" i="20" s="1"/>
  <c r="CB53" i="20"/>
  <c r="CC53" i="20" s="1"/>
  <c r="CB54" i="20"/>
  <c r="CC54" i="20" s="1"/>
  <c r="CB55" i="20"/>
  <c r="CC55" i="20" s="1"/>
  <c r="CB56" i="20"/>
  <c r="CC56" i="20" s="1"/>
  <c r="CB57" i="20"/>
  <c r="CC57" i="20" s="1"/>
  <c r="CB58" i="20"/>
  <c r="CC58" i="20" s="1"/>
  <c r="CB59" i="20"/>
  <c r="CC59" i="20" s="1"/>
  <c r="CB60" i="20"/>
  <c r="CC60" i="20" s="1"/>
  <c r="CB61" i="20"/>
  <c r="CC61" i="20" s="1"/>
  <c r="CB62" i="20"/>
  <c r="CC62" i="20" s="1"/>
  <c r="CB63" i="20"/>
  <c r="CC63" i="20" s="1"/>
  <c r="CB64" i="20"/>
  <c r="CC64" i="20" s="1"/>
  <c r="CB65" i="20"/>
  <c r="CC65" i="20" s="1"/>
  <c r="CB66" i="20"/>
  <c r="CC66" i="20" s="1"/>
  <c r="CB67" i="20"/>
  <c r="CC67" i="20" s="1"/>
  <c r="CB68" i="20"/>
  <c r="CC68" i="20" s="1"/>
  <c r="CB69" i="20"/>
  <c r="CC69" i="20" s="1"/>
  <c r="CB70" i="20"/>
  <c r="CC70" i="20" s="1"/>
  <c r="CB71" i="20"/>
  <c r="CC71" i="20" s="1"/>
  <c r="CB72" i="20"/>
  <c r="CC72" i="20" s="1"/>
  <c r="CB73" i="20"/>
  <c r="CC73" i="20" s="1"/>
  <c r="CB74" i="20"/>
  <c r="CC74" i="20" s="1"/>
  <c r="CB75" i="20"/>
  <c r="CC75" i="20" s="1"/>
  <c r="CB76" i="20"/>
  <c r="CC76" i="20" s="1"/>
  <c r="CB77" i="20"/>
  <c r="CC77" i="20" s="1"/>
  <c r="CB78" i="20"/>
  <c r="CC78" i="20" s="1"/>
  <c r="CB79" i="20"/>
  <c r="CC79" i="20" s="1"/>
  <c r="CB80" i="20"/>
  <c r="CC80" i="20" s="1"/>
  <c r="CB81" i="20"/>
  <c r="CC81" i="20" s="1"/>
  <c r="CB82" i="20"/>
  <c r="CC82" i="20" s="1"/>
  <c r="CB83" i="20"/>
  <c r="CC83" i="20" s="1"/>
  <c r="CB84" i="20"/>
  <c r="CC84" i="20" s="1"/>
  <c r="CB85" i="20"/>
  <c r="CC85" i="20" s="1"/>
  <c r="CB86" i="20"/>
  <c r="CC86" i="20" s="1"/>
  <c r="CB87" i="20"/>
  <c r="CC87" i="20" s="1"/>
  <c r="CB88" i="20"/>
  <c r="CC88" i="20" s="1"/>
  <c r="CB89" i="20"/>
  <c r="CC89" i="20" s="1"/>
  <c r="CB90" i="20"/>
  <c r="CC90" i="20" s="1"/>
  <c r="BT8" i="20"/>
  <c r="BU8" i="20" s="1"/>
  <c r="BT9" i="20"/>
  <c r="BU9" i="20" s="1"/>
  <c r="BT10" i="20"/>
  <c r="BU10" i="20" s="1"/>
  <c r="BT11" i="20"/>
  <c r="BU11" i="20" s="1"/>
  <c r="BT12" i="20"/>
  <c r="BU12" i="20" s="1"/>
  <c r="BT13" i="20"/>
  <c r="BU13" i="20" s="1"/>
  <c r="BT14" i="20"/>
  <c r="BU14" i="20" s="1"/>
  <c r="BT15" i="20"/>
  <c r="BU15" i="20" s="1"/>
  <c r="BT16" i="20"/>
  <c r="BU16" i="20" s="1"/>
  <c r="BT17" i="20"/>
  <c r="BU17" i="20" s="1"/>
  <c r="BT18" i="20"/>
  <c r="BU18" i="20" s="1"/>
  <c r="BT19" i="20"/>
  <c r="BU19" i="20" s="1"/>
  <c r="BT20" i="20"/>
  <c r="BU20" i="20" s="1"/>
  <c r="BT21" i="20"/>
  <c r="BU21" i="20" s="1"/>
  <c r="BT22" i="20"/>
  <c r="BU22" i="20" s="1"/>
  <c r="BT23" i="20"/>
  <c r="BU23" i="20" s="1"/>
  <c r="BT24" i="20"/>
  <c r="BU24" i="20" s="1"/>
  <c r="BT25" i="20"/>
  <c r="BU25" i="20" s="1"/>
  <c r="BT26" i="20"/>
  <c r="BU26" i="20" s="1"/>
  <c r="BT27" i="20"/>
  <c r="BU27" i="20" s="1"/>
  <c r="BT28" i="20"/>
  <c r="BU28" i="20" s="1"/>
  <c r="BT29" i="20"/>
  <c r="BU29" i="20" s="1"/>
  <c r="BT30" i="20"/>
  <c r="BU30" i="20" s="1"/>
  <c r="BT31" i="20"/>
  <c r="BU31" i="20" s="1"/>
  <c r="BT32" i="20"/>
  <c r="BU32" i="20" s="1"/>
  <c r="BT33" i="20"/>
  <c r="BU33" i="20" s="1"/>
  <c r="BT34" i="20"/>
  <c r="BU34" i="20" s="1"/>
  <c r="BT35" i="20"/>
  <c r="BU35" i="20" s="1"/>
  <c r="BT36" i="20"/>
  <c r="BU36" i="20" s="1"/>
  <c r="BT37" i="20"/>
  <c r="BU37" i="20" s="1"/>
  <c r="BT38" i="20"/>
  <c r="BU38" i="20" s="1"/>
  <c r="BT39" i="20"/>
  <c r="BU39" i="20" s="1"/>
  <c r="BT40" i="20"/>
  <c r="BU40" i="20" s="1"/>
  <c r="BT41" i="20"/>
  <c r="BU41" i="20" s="1"/>
  <c r="BT42" i="20"/>
  <c r="BU42" i="20" s="1"/>
  <c r="BT43" i="20"/>
  <c r="BU43" i="20" s="1"/>
  <c r="BT44" i="20"/>
  <c r="BU44" i="20" s="1"/>
  <c r="BT45" i="20"/>
  <c r="BU45" i="20" s="1"/>
  <c r="BT46" i="20"/>
  <c r="BU46" i="20" s="1"/>
  <c r="BT47" i="20"/>
  <c r="BU47" i="20" s="1"/>
  <c r="BT48" i="20"/>
  <c r="BU48" i="20" s="1"/>
  <c r="BT49" i="20"/>
  <c r="BU49" i="20" s="1"/>
  <c r="BT50" i="20"/>
  <c r="BU50" i="20" s="1"/>
  <c r="BT51" i="20"/>
  <c r="BU51" i="20" s="1"/>
  <c r="BT52" i="20"/>
  <c r="BU52" i="20" s="1"/>
  <c r="BT53" i="20"/>
  <c r="BU53" i="20" s="1"/>
  <c r="BT54" i="20"/>
  <c r="BU54" i="20" s="1"/>
  <c r="BT55" i="20"/>
  <c r="BU55" i="20" s="1"/>
  <c r="BT56" i="20"/>
  <c r="BU56" i="20" s="1"/>
  <c r="BT57" i="20"/>
  <c r="BU57" i="20" s="1"/>
  <c r="BT58" i="20"/>
  <c r="BU58" i="20" s="1"/>
  <c r="BT59" i="20"/>
  <c r="BU59" i="20" s="1"/>
  <c r="BT60" i="20"/>
  <c r="BU60" i="20" s="1"/>
  <c r="BT61" i="20"/>
  <c r="BU61" i="20" s="1"/>
  <c r="BT62" i="20"/>
  <c r="BU62" i="20" s="1"/>
  <c r="BT63" i="20"/>
  <c r="BU63" i="20" s="1"/>
  <c r="BT64" i="20"/>
  <c r="BU64" i="20" s="1"/>
  <c r="BT65" i="20"/>
  <c r="BU65" i="20" s="1"/>
  <c r="BT66" i="20"/>
  <c r="BU66" i="20" s="1"/>
  <c r="BT67" i="20"/>
  <c r="BU67" i="20" s="1"/>
  <c r="BT68" i="20"/>
  <c r="BU68" i="20" s="1"/>
  <c r="BT69" i="20"/>
  <c r="BU69" i="20" s="1"/>
  <c r="BT70" i="20"/>
  <c r="BU70" i="20" s="1"/>
  <c r="BT71" i="20"/>
  <c r="BU71" i="20" s="1"/>
  <c r="BT72" i="20"/>
  <c r="BU72" i="20" s="1"/>
  <c r="BT73" i="20"/>
  <c r="BU73" i="20" s="1"/>
  <c r="BT74" i="20"/>
  <c r="BU74" i="20" s="1"/>
  <c r="BT75" i="20"/>
  <c r="BU75" i="20" s="1"/>
  <c r="BT76" i="20"/>
  <c r="BU76" i="20" s="1"/>
  <c r="BT77" i="20"/>
  <c r="BU77" i="20" s="1"/>
  <c r="BT78" i="20"/>
  <c r="BU78" i="20" s="1"/>
  <c r="BT79" i="20"/>
  <c r="BU79" i="20" s="1"/>
  <c r="BT80" i="20"/>
  <c r="BU80" i="20" s="1"/>
  <c r="BT81" i="20"/>
  <c r="BU81" i="20" s="1"/>
  <c r="BT82" i="20"/>
  <c r="BU82" i="20" s="1"/>
  <c r="BT83" i="20"/>
  <c r="BU83" i="20" s="1"/>
  <c r="BT84" i="20"/>
  <c r="BU84" i="20" s="1"/>
  <c r="BT85" i="20"/>
  <c r="BU85" i="20" s="1"/>
  <c r="BT86" i="20"/>
  <c r="BU86" i="20" s="1"/>
  <c r="BT87" i="20"/>
  <c r="BU87" i="20" s="1"/>
  <c r="BT88" i="20"/>
  <c r="BU88" i="20" s="1"/>
  <c r="BT89" i="20"/>
  <c r="BU89" i="20" s="1"/>
  <c r="BT90" i="20"/>
  <c r="BU90" i="20" s="1"/>
  <c r="BL8" i="20"/>
  <c r="BM8" i="20"/>
  <c r="BL9" i="20"/>
  <c r="BM9" i="20"/>
  <c r="BL10" i="20"/>
  <c r="BM10" i="20"/>
  <c r="BL11" i="20"/>
  <c r="BM11" i="20"/>
  <c r="BL12" i="20"/>
  <c r="BM12" i="20"/>
  <c r="BL13" i="20"/>
  <c r="BM13" i="20"/>
  <c r="BL14" i="20"/>
  <c r="BM14" i="20"/>
  <c r="BL15" i="20"/>
  <c r="BM15" i="20"/>
  <c r="BL16" i="20"/>
  <c r="BM16" i="20"/>
  <c r="BL17" i="20"/>
  <c r="BM17" i="20"/>
  <c r="BL18" i="20"/>
  <c r="BM18" i="20"/>
  <c r="BL19" i="20"/>
  <c r="BM19" i="20"/>
  <c r="BL20" i="20"/>
  <c r="BM20" i="20"/>
  <c r="BL21" i="20"/>
  <c r="BM21" i="20"/>
  <c r="BL22" i="20"/>
  <c r="BM22" i="20"/>
  <c r="BL23" i="20"/>
  <c r="BM23" i="20"/>
  <c r="BL24" i="20"/>
  <c r="BM24" i="20"/>
  <c r="BL25" i="20"/>
  <c r="BM25" i="20"/>
  <c r="BL26" i="20"/>
  <c r="BM26" i="20"/>
  <c r="BL27" i="20"/>
  <c r="BM27" i="20"/>
  <c r="BL28" i="20"/>
  <c r="BM28" i="20"/>
  <c r="BL29" i="20"/>
  <c r="BM29" i="20"/>
  <c r="BL30" i="20"/>
  <c r="BM30" i="20"/>
  <c r="BL31" i="20"/>
  <c r="BM31" i="20"/>
  <c r="BL32" i="20"/>
  <c r="BM32" i="20"/>
  <c r="BL33" i="20"/>
  <c r="BM33" i="20"/>
  <c r="BL34" i="20"/>
  <c r="BM34" i="20"/>
  <c r="BL35" i="20"/>
  <c r="BM35" i="20"/>
  <c r="BL36" i="20"/>
  <c r="BM36" i="20"/>
  <c r="BL37" i="20"/>
  <c r="BM37" i="20"/>
  <c r="BL38" i="20"/>
  <c r="BM38" i="20"/>
  <c r="BL39" i="20"/>
  <c r="BM39" i="20"/>
  <c r="BL40" i="20"/>
  <c r="BM40" i="20"/>
  <c r="BL41" i="20"/>
  <c r="BM41" i="20"/>
  <c r="BL42" i="20"/>
  <c r="BM42" i="20"/>
  <c r="BL43" i="20"/>
  <c r="BM43" i="20"/>
  <c r="BL44" i="20"/>
  <c r="BM44" i="20"/>
  <c r="BL45" i="20"/>
  <c r="BM45" i="20"/>
  <c r="BL46" i="20"/>
  <c r="BM46" i="20"/>
  <c r="BL47" i="20"/>
  <c r="BM47" i="20"/>
  <c r="BL48" i="20"/>
  <c r="BM48" i="20"/>
  <c r="BL49" i="20"/>
  <c r="BM49" i="20"/>
  <c r="BL50" i="20"/>
  <c r="BM50" i="20"/>
  <c r="BL51" i="20"/>
  <c r="BM51" i="20"/>
  <c r="BL52" i="20"/>
  <c r="BM52" i="20"/>
  <c r="BL53" i="20"/>
  <c r="BM53" i="20" s="1"/>
  <c r="BL54" i="20"/>
  <c r="BM54" i="20" s="1"/>
  <c r="BL55" i="20"/>
  <c r="BM55" i="20" s="1"/>
  <c r="BL56" i="20"/>
  <c r="BM56" i="20" s="1"/>
  <c r="BL57" i="20"/>
  <c r="BM57" i="20" s="1"/>
  <c r="BL58" i="20"/>
  <c r="BM58" i="20" s="1"/>
  <c r="BL59" i="20"/>
  <c r="BM59" i="20" s="1"/>
  <c r="BL60" i="20"/>
  <c r="BM60" i="20" s="1"/>
  <c r="BL61" i="20"/>
  <c r="BM61" i="20" s="1"/>
  <c r="BL62" i="20"/>
  <c r="BM62" i="20" s="1"/>
  <c r="BL63" i="20"/>
  <c r="BM63" i="20" s="1"/>
  <c r="BL64" i="20"/>
  <c r="BM64" i="20" s="1"/>
  <c r="BL65" i="20"/>
  <c r="BM65" i="20" s="1"/>
  <c r="BL66" i="20"/>
  <c r="BM66" i="20" s="1"/>
  <c r="BL67" i="20"/>
  <c r="BM67" i="20" s="1"/>
  <c r="BL68" i="20"/>
  <c r="BM68" i="20" s="1"/>
  <c r="BL69" i="20"/>
  <c r="BM69" i="20" s="1"/>
  <c r="BL70" i="20"/>
  <c r="BM70" i="20" s="1"/>
  <c r="BL71" i="20"/>
  <c r="BM71" i="20" s="1"/>
  <c r="BL72" i="20"/>
  <c r="BM72" i="20" s="1"/>
  <c r="BL73" i="20"/>
  <c r="BM73" i="20" s="1"/>
  <c r="BL74" i="20"/>
  <c r="BM74" i="20" s="1"/>
  <c r="BL75" i="20"/>
  <c r="BM75" i="20" s="1"/>
  <c r="BL76" i="20"/>
  <c r="BM76" i="20" s="1"/>
  <c r="BL77" i="20"/>
  <c r="BM77" i="20" s="1"/>
  <c r="BL78" i="20"/>
  <c r="BM78" i="20" s="1"/>
  <c r="BL79" i="20"/>
  <c r="BM79" i="20" s="1"/>
  <c r="BL80" i="20"/>
  <c r="BM80" i="20" s="1"/>
  <c r="BL81" i="20"/>
  <c r="BM81" i="20" s="1"/>
  <c r="BL82" i="20"/>
  <c r="BM82" i="20" s="1"/>
  <c r="BL83" i="20"/>
  <c r="BM83" i="20" s="1"/>
  <c r="BL84" i="20"/>
  <c r="BM84" i="20" s="1"/>
  <c r="BL85" i="20"/>
  <c r="BM85" i="20" s="1"/>
  <c r="BL86" i="20"/>
  <c r="BM86" i="20" s="1"/>
  <c r="BL87" i="20"/>
  <c r="BM87" i="20" s="1"/>
  <c r="BL88" i="20"/>
  <c r="BM88" i="20" s="1"/>
  <c r="BL89" i="20"/>
  <c r="BM89" i="20" s="1"/>
  <c r="BL90" i="20"/>
  <c r="BM90" i="20" s="1"/>
  <c r="BD8" i="20"/>
  <c r="BE8" i="20" s="1"/>
  <c r="BD9" i="20"/>
  <c r="BE9" i="20" s="1"/>
  <c r="BD10" i="20"/>
  <c r="BE10" i="20" s="1"/>
  <c r="BD11" i="20"/>
  <c r="BE11" i="20" s="1"/>
  <c r="BD12" i="20"/>
  <c r="BE12" i="20" s="1"/>
  <c r="BD13" i="20"/>
  <c r="BE13" i="20" s="1"/>
  <c r="BD14" i="20"/>
  <c r="BE14" i="20" s="1"/>
  <c r="BD15" i="20"/>
  <c r="BE15" i="20" s="1"/>
  <c r="BD16" i="20"/>
  <c r="BE16" i="20" s="1"/>
  <c r="BD17" i="20"/>
  <c r="BE17" i="20" s="1"/>
  <c r="BD18" i="20"/>
  <c r="BE18" i="20" s="1"/>
  <c r="BD19" i="20"/>
  <c r="BE19" i="20" s="1"/>
  <c r="BD20" i="20"/>
  <c r="BE20" i="20" s="1"/>
  <c r="BD21" i="20"/>
  <c r="BE21" i="20" s="1"/>
  <c r="BD22" i="20"/>
  <c r="BE22" i="20" s="1"/>
  <c r="BD23" i="20"/>
  <c r="BE23" i="20" s="1"/>
  <c r="BD24" i="20"/>
  <c r="BE24" i="20" s="1"/>
  <c r="BD25" i="20"/>
  <c r="BE25" i="20" s="1"/>
  <c r="BD26" i="20"/>
  <c r="BE26" i="20" s="1"/>
  <c r="BD27" i="20"/>
  <c r="BE27" i="20" s="1"/>
  <c r="BD28" i="20"/>
  <c r="BE28" i="20" s="1"/>
  <c r="BD29" i="20"/>
  <c r="BE29" i="20" s="1"/>
  <c r="BD30" i="20"/>
  <c r="BE30" i="20" s="1"/>
  <c r="BD31" i="20"/>
  <c r="BE31" i="20" s="1"/>
  <c r="BD32" i="20"/>
  <c r="BE32" i="20" s="1"/>
  <c r="BD33" i="20"/>
  <c r="BE33" i="20" s="1"/>
  <c r="BD34" i="20"/>
  <c r="BE34" i="20" s="1"/>
  <c r="BD35" i="20"/>
  <c r="BE35" i="20" s="1"/>
  <c r="BD36" i="20"/>
  <c r="BE36" i="20" s="1"/>
  <c r="BD37" i="20"/>
  <c r="BE37" i="20" s="1"/>
  <c r="BD38" i="20"/>
  <c r="BE38" i="20" s="1"/>
  <c r="BD39" i="20"/>
  <c r="BE39" i="20" s="1"/>
  <c r="BD40" i="20"/>
  <c r="BE40" i="20" s="1"/>
  <c r="BD41" i="20"/>
  <c r="BE41" i="20" s="1"/>
  <c r="BD42" i="20"/>
  <c r="BE42" i="20" s="1"/>
  <c r="BD43" i="20"/>
  <c r="BE43" i="20" s="1"/>
  <c r="BD44" i="20"/>
  <c r="BE44" i="20" s="1"/>
  <c r="BD45" i="20"/>
  <c r="BE45" i="20" s="1"/>
  <c r="BD46" i="20"/>
  <c r="BE46" i="20" s="1"/>
  <c r="BD47" i="20"/>
  <c r="BE47" i="20" s="1"/>
  <c r="BD48" i="20"/>
  <c r="BE48" i="20" s="1"/>
  <c r="BD49" i="20"/>
  <c r="BE49" i="20" s="1"/>
  <c r="BD50" i="20"/>
  <c r="BE50" i="20" s="1"/>
  <c r="BD51" i="20"/>
  <c r="BE51" i="20" s="1"/>
  <c r="BD52" i="20"/>
  <c r="BE52" i="20" s="1"/>
  <c r="BD53" i="20"/>
  <c r="BE53" i="20" s="1"/>
  <c r="BD54" i="20"/>
  <c r="BE54" i="20" s="1"/>
  <c r="BD55" i="20"/>
  <c r="BE55" i="20" s="1"/>
  <c r="BD56" i="20"/>
  <c r="BE56" i="20" s="1"/>
  <c r="BD57" i="20"/>
  <c r="BE57" i="20" s="1"/>
  <c r="BD58" i="20"/>
  <c r="BE58" i="20" s="1"/>
  <c r="BD59" i="20"/>
  <c r="BE59" i="20" s="1"/>
  <c r="BD60" i="20"/>
  <c r="BE60" i="20" s="1"/>
  <c r="BD61" i="20"/>
  <c r="BE61" i="20" s="1"/>
  <c r="BD62" i="20"/>
  <c r="BE62" i="20" s="1"/>
  <c r="BD63" i="20"/>
  <c r="BE63" i="20" s="1"/>
  <c r="BD64" i="20"/>
  <c r="BE64" i="20" s="1"/>
  <c r="BD65" i="20"/>
  <c r="BE65" i="20" s="1"/>
  <c r="BD66" i="20"/>
  <c r="BE66" i="20" s="1"/>
  <c r="BD67" i="20"/>
  <c r="BE67" i="20" s="1"/>
  <c r="BD68" i="20"/>
  <c r="BE68" i="20" s="1"/>
  <c r="BD69" i="20"/>
  <c r="BE69" i="20" s="1"/>
  <c r="BD70" i="20"/>
  <c r="BE70" i="20" s="1"/>
  <c r="BD71" i="20"/>
  <c r="BE71" i="20" s="1"/>
  <c r="BD72" i="20"/>
  <c r="BE72" i="20" s="1"/>
  <c r="BD73" i="20"/>
  <c r="BE73" i="20" s="1"/>
  <c r="BD74" i="20"/>
  <c r="BE74" i="20" s="1"/>
  <c r="BD75" i="20"/>
  <c r="BE75" i="20" s="1"/>
  <c r="BD76" i="20"/>
  <c r="BE76" i="20" s="1"/>
  <c r="BD77" i="20"/>
  <c r="BE77" i="20" s="1"/>
  <c r="BD78" i="20"/>
  <c r="BE78" i="20" s="1"/>
  <c r="BD79" i="20"/>
  <c r="BE79" i="20" s="1"/>
  <c r="BD80" i="20"/>
  <c r="BE80" i="20" s="1"/>
  <c r="BD81" i="20"/>
  <c r="BE81" i="20" s="1"/>
  <c r="BD82" i="20"/>
  <c r="BE82" i="20" s="1"/>
  <c r="BD83" i="20"/>
  <c r="BE83" i="20" s="1"/>
  <c r="BD84" i="20"/>
  <c r="BE84" i="20" s="1"/>
  <c r="BD85" i="20"/>
  <c r="BE85" i="20" s="1"/>
  <c r="BD86" i="20"/>
  <c r="BE86" i="20" s="1"/>
  <c r="BD87" i="20"/>
  <c r="BE87" i="20" s="1"/>
  <c r="BD88" i="20"/>
  <c r="BE88" i="20" s="1"/>
  <c r="BD89" i="20"/>
  <c r="BE89" i="20" s="1"/>
  <c r="BD90" i="20"/>
  <c r="BE90" i="20" s="1"/>
  <c r="AV8" i="20"/>
  <c r="AW8" i="20" s="1"/>
  <c r="AV9" i="20"/>
  <c r="AW9" i="20" s="1"/>
  <c r="AV10" i="20"/>
  <c r="AW10" i="20" s="1"/>
  <c r="AV11" i="20"/>
  <c r="AW11" i="20" s="1"/>
  <c r="AV12" i="20"/>
  <c r="AW12" i="20" s="1"/>
  <c r="AV13" i="20"/>
  <c r="AW13" i="20" s="1"/>
  <c r="AV14" i="20"/>
  <c r="AW14" i="20" s="1"/>
  <c r="AV15" i="20"/>
  <c r="AW15" i="20" s="1"/>
  <c r="AV16" i="20"/>
  <c r="AW16" i="20" s="1"/>
  <c r="AV17" i="20"/>
  <c r="AW17" i="20" s="1"/>
  <c r="AV18" i="20"/>
  <c r="AW18" i="20" s="1"/>
  <c r="AV19" i="20"/>
  <c r="AW19" i="20" s="1"/>
  <c r="AV20" i="20"/>
  <c r="AW20" i="20" s="1"/>
  <c r="AV21" i="20"/>
  <c r="AW21" i="20" s="1"/>
  <c r="AV22" i="20"/>
  <c r="AW22" i="20" s="1"/>
  <c r="AV23" i="20"/>
  <c r="AW23" i="20" s="1"/>
  <c r="AV24" i="20"/>
  <c r="AW24" i="20" s="1"/>
  <c r="AV25" i="20"/>
  <c r="AW25" i="20" s="1"/>
  <c r="AV26" i="20"/>
  <c r="AW26" i="20" s="1"/>
  <c r="AV27" i="20"/>
  <c r="AW27" i="20" s="1"/>
  <c r="AV28" i="20"/>
  <c r="AW28" i="20" s="1"/>
  <c r="AV29" i="20"/>
  <c r="AW29" i="20" s="1"/>
  <c r="AV30" i="20"/>
  <c r="AW30" i="20" s="1"/>
  <c r="AV31" i="20"/>
  <c r="AW31" i="20" s="1"/>
  <c r="AV32" i="20"/>
  <c r="AW32" i="20" s="1"/>
  <c r="AV33" i="20"/>
  <c r="AW33" i="20" s="1"/>
  <c r="AV34" i="20"/>
  <c r="AW34" i="20" s="1"/>
  <c r="AV35" i="20"/>
  <c r="AW35" i="20" s="1"/>
  <c r="AV36" i="20"/>
  <c r="AW36" i="20" s="1"/>
  <c r="AV37" i="20"/>
  <c r="AW37" i="20" s="1"/>
  <c r="AV38" i="20"/>
  <c r="AW38" i="20" s="1"/>
  <c r="AV39" i="20"/>
  <c r="AW39" i="20" s="1"/>
  <c r="AV40" i="20"/>
  <c r="AW40" i="20" s="1"/>
  <c r="AV41" i="20"/>
  <c r="AW41" i="20" s="1"/>
  <c r="AV42" i="20"/>
  <c r="AW42" i="20" s="1"/>
  <c r="AV43" i="20"/>
  <c r="AW43" i="20" s="1"/>
  <c r="AV44" i="20"/>
  <c r="AW44" i="20" s="1"/>
  <c r="AV45" i="20"/>
  <c r="AW45" i="20" s="1"/>
  <c r="AV46" i="20"/>
  <c r="AW46" i="20" s="1"/>
  <c r="AV47" i="20"/>
  <c r="AW47" i="20" s="1"/>
  <c r="AV48" i="20"/>
  <c r="AW48" i="20" s="1"/>
  <c r="AV49" i="20"/>
  <c r="AW49" i="20" s="1"/>
  <c r="AV50" i="20"/>
  <c r="AW50" i="20" s="1"/>
  <c r="AV51" i="20"/>
  <c r="AW51" i="20" s="1"/>
  <c r="AV52" i="20"/>
  <c r="AW52" i="20" s="1"/>
  <c r="AV53" i="20"/>
  <c r="AW53" i="20" s="1"/>
  <c r="AV54" i="20"/>
  <c r="AW54" i="20" s="1"/>
  <c r="AV55" i="20"/>
  <c r="AW55" i="20" s="1"/>
  <c r="AV56" i="20"/>
  <c r="AW56" i="20" s="1"/>
  <c r="AV57" i="20"/>
  <c r="AW57" i="20" s="1"/>
  <c r="AV58" i="20"/>
  <c r="AW58" i="20" s="1"/>
  <c r="AV59" i="20"/>
  <c r="AW59" i="20" s="1"/>
  <c r="AV60" i="20"/>
  <c r="AW60" i="20" s="1"/>
  <c r="AV61" i="20"/>
  <c r="AW61" i="20" s="1"/>
  <c r="AV62" i="20"/>
  <c r="AW62" i="20" s="1"/>
  <c r="AV63" i="20"/>
  <c r="AW63" i="20" s="1"/>
  <c r="AV64" i="20"/>
  <c r="AW64" i="20" s="1"/>
  <c r="AV65" i="20"/>
  <c r="AW65" i="20" s="1"/>
  <c r="AV66" i="20"/>
  <c r="AW66" i="20" s="1"/>
  <c r="AV67" i="20"/>
  <c r="AW67" i="20" s="1"/>
  <c r="AV68" i="20"/>
  <c r="AW68" i="20" s="1"/>
  <c r="AV69" i="20"/>
  <c r="AW69" i="20" s="1"/>
  <c r="AV70" i="20"/>
  <c r="AW70" i="20" s="1"/>
  <c r="AV71" i="20"/>
  <c r="AW71" i="20" s="1"/>
  <c r="AV72" i="20"/>
  <c r="AW72" i="20" s="1"/>
  <c r="AV73" i="20"/>
  <c r="AW73" i="20" s="1"/>
  <c r="AV74" i="20"/>
  <c r="AW74" i="20" s="1"/>
  <c r="AV75" i="20"/>
  <c r="AW75" i="20" s="1"/>
  <c r="AV76" i="20"/>
  <c r="AW76" i="20" s="1"/>
  <c r="AV77" i="20"/>
  <c r="AW77" i="20" s="1"/>
  <c r="AV78" i="20"/>
  <c r="AW78" i="20" s="1"/>
  <c r="AV79" i="20"/>
  <c r="AW79" i="20" s="1"/>
  <c r="AV80" i="20"/>
  <c r="AW80" i="20" s="1"/>
  <c r="AV81" i="20"/>
  <c r="AW81" i="20" s="1"/>
  <c r="AV82" i="20"/>
  <c r="AW82" i="20" s="1"/>
  <c r="AV83" i="20"/>
  <c r="AW83" i="20" s="1"/>
  <c r="AV84" i="20"/>
  <c r="AW84" i="20" s="1"/>
  <c r="AV85" i="20"/>
  <c r="AW85" i="20" s="1"/>
  <c r="AV86" i="20"/>
  <c r="AW86" i="20" s="1"/>
  <c r="AV87" i="20"/>
  <c r="AW87" i="20" s="1"/>
  <c r="AV88" i="20"/>
  <c r="AW88" i="20" s="1"/>
  <c r="AV89" i="20"/>
  <c r="AW89" i="20" s="1"/>
  <c r="AV90" i="20"/>
  <c r="AW90" i="20" s="1"/>
  <c r="AN4" i="20"/>
  <c r="AO4" i="20" s="1"/>
  <c r="AN5" i="20"/>
  <c r="AO5" i="20" s="1"/>
  <c r="AN6" i="20"/>
  <c r="AO6" i="20" s="1"/>
  <c r="AN7" i="20"/>
  <c r="AO7" i="20" s="1"/>
  <c r="AN8" i="20"/>
  <c r="AO8" i="20" s="1"/>
  <c r="AN9" i="20"/>
  <c r="AO9" i="20" s="1"/>
  <c r="AN10" i="20"/>
  <c r="AO10" i="20" s="1"/>
  <c r="AN11" i="20"/>
  <c r="AO11" i="20" s="1"/>
  <c r="AN12" i="20"/>
  <c r="AO12" i="20" s="1"/>
  <c r="AN13" i="20"/>
  <c r="AO13" i="20" s="1"/>
  <c r="AN14" i="20"/>
  <c r="AO14" i="20" s="1"/>
  <c r="AN15" i="20"/>
  <c r="AO15" i="20" s="1"/>
  <c r="AN16" i="20"/>
  <c r="AO16" i="20" s="1"/>
  <c r="AN17" i="20"/>
  <c r="AO17" i="20" s="1"/>
  <c r="AN18" i="20"/>
  <c r="AO18" i="20" s="1"/>
  <c r="AN19" i="20"/>
  <c r="AO19" i="20" s="1"/>
  <c r="AN20" i="20"/>
  <c r="AO20" i="20" s="1"/>
  <c r="AN21" i="20"/>
  <c r="AO21" i="20" s="1"/>
  <c r="AN22" i="20"/>
  <c r="AO22" i="20" s="1"/>
  <c r="AN23" i="20"/>
  <c r="AO23" i="20" s="1"/>
  <c r="AN24" i="20"/>
  <c r="AO24" i="20" s="1"/>
  <c r="AN25" i="20"/>
  <c r="AO25" i="20" s="1"/>
  <c r="AN26" i="20"/>
  <c r="AO26" i="20" s="1"/>
  <c r="AN27" i="20"/>
  <c r="AO27" i="20" s="1"/>
  <c r="AN28" i="20"/>
  <c r="AO28" i="20" s="1"/>
  <c r="AN29" i="20"/>
  <c r="AO29" i="20" s="1"/>
  <c r="AN30" i="20"/>
  <c r="AO30" i="20" s="1"/>
  <c r="AN31" i="20"/>
  <c r="AO31" i="20" s="1"/>
  <c r="AN32" i="20"/>
  <c r="AO32" i="20" s="1"/>
  <c r="AN33" i="20"/>
  <c r="AO33" i="20" s="1"/>
  <c r="AN34" i="20"/>
  <c r="AO34" i="20" s="1"/>
  <c r="AN35" i="20"/>
  <c r="AO35" i="20" s="1"/>
  <c r="AN36" i="20"/>
  <c r="AO36" i="20" s="1"/>
  <c r="AN37" i="20"/>
  <c r="AO37" i="20" s="1"/>
  <c r="AN38" i="20"/>
  <c r="AO38" i="20" s="1"/>
  <c r="AN39" i="20"/>
  <c r="AO39" i="20" s="1"/>
  <c r="AN40" i="20"/>
  <c r="AO40" i="20" s="1"/>
  <c r="AN41" i="20"/>
  <c r="AO41" i="20" s="1"/>
  <c r="AN42" i="20"/>
  <c r="AO42" i="20" s="1"/>
  <c r="AN43" i="20"/>
  <c r="AO43" i="20" s="1"/>
  <c r="AN44" i="20"/>
  <c r="AO44" i="20" s="1"/>
  <c r="AN45" i="20"/>
  <c r="AO45" i="20" s="1"/>
  <c r="AN46" i="20"/>
  <c r="AO46" i="20" s="1"/>
  <c r="AN47" i="20"/>
  <c r="AO47" i="20" s="1"/>
  <c r="AN48" i="20"/>
  <c r="AO48" i="20" s="1"/>
  <c r="AN49" i="20"/>
  <c r="AO49" i="20" s="1"/>
  <c r="AN50" i="20"/>
  <c r="AO50" i="20" s="1"/>
  <c r="AN51" i="20"/>
  <c r="AO51" i="20" s="1"/>
  <c r="AN52" i="20"/>
  <c r="AO52" i="20" s="1"/>
  <c r="AN53" i="20"/>
  <c r="AO53" i="20" s="1"/>
  <c r="AN54" i="20"/>
  <c r="AO54" i="20" s="1"/>
  <c r="AN55" i="20"/>
  <c r="AO55" i="20" s="1"/>
  <c r="AN56" i="20"/>
  <c r="AO56" i="20" s="1"/>
  <c r="AN57" i="20"/>
  <c r="AO57" i="20" s="1"/>
  <c r="AN58" i="20"/>
  <c r="AO58" i="20" s="1"/>
  <c r="AN59" i="20"/>
  <c r="AO59" i="20" s="1"/>
  <c r="AN60" i="20"/>
  <c r="AO60" i="20" s="1"/>
  <c r="AN61" i="20"/>
  <c r="AO61" i="20" s="1"/>
  <c r="AN62" i="20"/>
  <c r="AO62" i="20" s="1"/>
  <c r="AN63" i="20"/>
  <c r="AO63" i="20" s="1"/>
  <c r="AN64" i="20"/>
  <c r="AO64" i="20" s="1"/>
  <c r="AN65" i="20"/>
  <c r="AO65" i="20" s="1"/>
  <c r="AN66" i="20"/>
  <c r="AO66" i="20" s="1"/>
  <c r="AN67" i="20"/>
  <c r="AO67" i="20" s="1"/>
  <c r="AN68" i="20"/>
  <c r="AO68" i="20" s="1"/>
  <c r="AN69" i="20"/>
  <c r="AO69" i="20" s="1"/>
  <c r="AN70" i="20"/>
  <c r="AO70" i="20" s="1"/>
  <c r="AN71" i="20"/>
  <c r="AO71" i="20" s="1"/>
  <c r="AN72" i="20"/>
  <c r="AO72" i="20" s="1"/>
  <c r="AN73" i="20"/>
  <c r="AO73" i="20" s="1"/>
  <c r="AN74" i="20"/>
  <c r="AO74" i="20" s="1"/>
  <c r="AN75" i="20"/>
  <c r="AO75" i="20" s="1"/>
  <c r="AN76" i="20"/>
  <c r="AO76" i="20" s="1"/>
  <c r="AN77" i="20"/>
  <c r="AO77" i="20" s="1"/>
  <c r="AN78" i="20"/>
  <c r="AO78" i="20" s="1"/>
  <c r="AN79" i="20"/>
  <c r="AO79" i="20" s="1"/>
  <c r="AN80" i="20"/>
  <c r="AO80" i="20" s="1"/>
  <c r="AN81" i="20"/>
  <c r="AO81" i="20" s="1"/>
  <c r="AN82" i="20"/>
  <c r="AO82" i="20" s="1"/>
  <c r="AN83" i="20"/>
  <c r="AO83" i="20" s="1"/>
  <c r="AN84" i="20"/>
  <c r="AO84" i="20" s="1"/>
  <c r="AN85" i="20"/>
  <c r="AO85" i="20" s="1"/>
  <c r="AN86" i="20"/>
  <c r="AO86" i="20" s="1"/>
  <c r="AN87" i="20"/>
  <c r="AO87" i="20" s="1"/>
  <c r="AN88" i="20"/>
  <c r="AO88" i="20" s="1"/>
  <c r="AN89" i="20"/>
  <c r="AO89" i="20"/>
  <c r="AN90" i="20"/>
  <c r="AO90" i="20" s="1"/>
  <c r="AF8" i="20"/>
  <c r="AG8" i="20" s="1"/>
  <c r="AF9" i="20"/>
  <c r="AG9" i="20" s="1"/>
  <c r="AF10" i="20"/>
  <c r="AG10" i="20" s="1"/>
  <c r="AF11" i="20"/>
  <c r="AG11" i="20" s="1"/>
  <c r="AF12" i="20"/>
  <c r="AG12" i="20" s="1"/>
  <c r="AF13" i="20"/>
  <c r="AG13" i="20" s="1"/>
  <c r="AF14" i="20"/>
  <c r="AG14" i="20" s="1"/>
  <c r="AF15" i="20"/>
  <c r="AG15" i="20" s="1"/>
  <c r="AF16" i="20"/>
  <c r="AG16" i="20" s="1"/>
  <c r="AF17" i="20"/>
  <c r="AG17" i="20" s="1"/>
  <c r="AF18" i="20"/>
  <c r="AG18" i="20" s="1"/>
  <c r="AF19" i="20"/>
  <c r="AG19" i="20" s="1"/>
  <c r="AF20" i="20"/>
  <c r="AG20" i="20" s="1"/>
  <c r="AF21" i="20"/>
  <c r="AG21" i="20" s="1"/>
  <c r="AF22" i="20"/>
  <c r="AG22" i="20" s="1"/>
  <c r="AF23" i="20"/>
  <c r="AG23" i="20" s="1"/>
  <c r="AF24" i="20"/>
  <c r="AG24" i="20" s="1"/>
  <c r="AF25" i="20"/>
  <c r="AG25" i="20" s="1"/>
  <c r="AF26" i="20"/>
  <c r="AG26" i="20" s="1"/>
  <c r="AF27" i="20"/>
  <c r="AG27" i="20" s="1"/>
  <c r="AF28" i="20"/>
  <c r="AG28" i="20" s="1"/>
  <c r="AF29" i="20"/>
  <c r="AG29" i="20" s="1"/>
  <c r="AF30" i="20"/>
  <c r="AG30" i="20" s="1"/>
  <c r="AF31" i="20"/>
  <c r="AG31" i="20" s="1"/>
  <c r="AF32" i="20"/>
  <c r="AG32" i="20" s="1"/>
  <c r="AF33" i="20"/>
  <c r="AG33" i="20" s="1"/>
  <c r="AF34" i="20"/>
  <c r="AG34" i="20" s="1"/>
  <c r="AF35" i="20"/>
  <c r="AG35" i="20" s="1"/>
  <c r="AF36" i="20"/>
  <c r="AG36" i="20" s="1"/>
  <c r="AF37" i="20"/>
  <c r="AG37" i="20" s="1"/>
  <c r="AF38" i="20"/>
  <c r="AG38" i="20" s="1"/>
  <c r="AF39" i="20"/>
  <c r="AG39" i="20" s="1"/>
  <c r="AF40" i="20"/>
  <c r="AG40" i="20" s="1"/>
  <c r="AF41" i="20"/>
  <c r="AG41" i="20" s="1"/>
  <c r="AF42" i="20"/>
  <c r="AG42" i="20" s="1"/>
  <c r="AF43" i="20"/>
  <c r="AG43" i="20" s="1"/>
  <c r="AF44" i="20"/>
  <c r="AG44" i="20" s="1"/>
  <c r="AF45" i="20"/>
  <c r="AG45" i="20" s="1"/>
  <c r="AF46" i="20"/>
  <c r="AG46" i="20" s="1"/>
  <c r="AF47" i="20"/>
  <c r="AG47" i="20" s="1"/>
  <c r="AF48" i="20"/>
  <c r="AG48" i="20" s="1"/>
  <c r="AF49" i="20"/>
  <c r="AG49" i="20" s="1"/>
  <c r="AF50" i="20"/>
  <c r="AG50" i="20" s="1"/>
  <c r="AF51" i="20"/>
  <c r="AG51" i="20" s="1"/>
  <c r="AF52" i="20"/>
  <c r="AG52" i="20" s="1"/>
  <c r="AF53" i="20"/>
  <c r="AG53" i="20" s="1"/>
  <c r="AF54" i="20"/>
  <c r="AG54" i="20" s="1"/>
  <c r="AF55" i="20"/>
  <c r="AG55" i="20" s="1"/>
  <c r="AF56" i="20"/>
  <c r="AG56" i="20" s="1"/>
  <c r="AF57" i="20"/>
  <c r="AG57" i="20" s="1"/>
  <c r="AF58" i="20"/>
  <c r="AG58" i="20" s="1"/>
  <c r="AF59" i="20"/>
  <c r="AG59" i="20" s="1"/>
  <c r="AF60" i="20"/>
  <c r="AG60" i="20" s="1"/>
  <c r="AF61" i="20"/>
  <c r="AG61" i="20" s="1"/>
  <c r="AF62" i="20"/>
  <c r="AG62" i="20" s="1"/>
  <c r="AF63" i="20"/>
  <c r="AG63" i="20" s="1"/>
  <c r="AF64" i="20"/>
  <c r="AG64" i="20" s="1"/>
  <c r="AF65" i="20"/>
  <c r="AG65" i="20" s="1"/>
  <c r="AF66" i="20"/>
  <c r="AG66" i="20" s="1"/>
  <c r="AF67" i="20"/>
  <c r="AG67" i="20" s="1"/>
  <c r="AF68" i="20"/>
  <c r="AG68" i="20" s="1"/>
  <c r="AF69" i="20"/>
  <c r="AG69" i="20" s="1"/>
  <c r="AF70" i="20"/>
  <c r="AG70" i="20" s="1"/>
  <c r="AF71" i="20"/>
  <c r="AG71" i="20" s="1"/>
  <c r="AF72" i="20"/>
  <c r="AG72" i="20" s="1"/>
  <c r="AF73" i="20"/>
  <c r="AG73" i="20" s="1"/>
  <c r="AF74" i="20"/>
  <c r="AG74" i="20" s="1"/>
  <c r="AF75" i="20"/>
  <c r="AG75" i="20" s="1"/>
  <c r="AF76" i="20"/>
  <c r="AG76" i="20" s="1"/>
  <c r="AF77" i="20"/>
  <c r="AG77" i="20" s="1"/>
  <c r="AF78" i="20"/>
  <c r="AG78" i="20" s="1"/>
  <c r="AF79" i="20"/>
  <c r="AG79" i="20" s="1"/>
  <c r="AF80" i="20"/>
  <c r="AG80" i="20" s="1"/>
  <c r="AF81" i="20"/>
  <c r="AG81" i="20" s="1"/>
  <c r="AF82" i="20"/>
  <c r="AG82" i="20" s="1"/>
  <c r="AF83" i="20"/>
  <c r="AG83" i="20" s="1"/>
  <c r="AF84" i="20"/>
  <c r="AG84" i="20" s="1"/>
  <c r="AF85" i="20"/>
  <c r="AG85" i="20" s="1"/>
  <c r="AF86" i="20"/>
  <c r="AG86" i="20" s="1"/>
  <c r="AF87" i="20"/>
  <c r="AG87" i="20" s="1"/>
  <c r="AF88" i="20"/>
  <c r="AG88" i="20" s="1"/>
  <c r="AF89" i="20"/>
  <c r="AG89" i="20" s="1"/>
  <c r="AF90" i="20"/>
  <c r="AG90" i="20" s="1"/>
  <c r="X8" i="20"/>
  <c r="Y8" i="20" s="1"/>
  <c r="X9" i="20"/>
  <c r="Y9" i="20" s="1"/>
  <c r="X10" i="20"/>
  <c r="Y10" i="20" s="1"/>
  <c r="X11" i="20"/>
  <c r="Y11" i="20" s="1"/>
  <c r="X12" i="20"/>
  <c r="Y12" i="20" s="1"/>
  <c r="X13" i="20"/>
  <c r="Y13" i="20" s="1"/>
  <c r="X14" i="20"/>
  <c r="Y14" i="20" s="1"/>
  <c r="X15" i="20"/>
  <c r="Y15" i="20" s="1"/>
  <c r="X16" i="20"/>
  <c r="Y16" i="20" s="1"/>
  <c r="X17" i="20"/>
  <c r="Y17" i="20" s="1"/>
  <c r="X18" i="20"/>
  <c r="Y18" i="20" s="1"/>
  <c r="X19" i="20"/>
  <c r="Y19" i="20" s="1"/>
  <c r="X20" i="20"/>
  <c r="Y20" i="20" s="1"/>
  <c r="X21" i="20"/>
  <c r="Y21" i="20" s="1"/>
  <c r="X22" i="20"/>
  <c r="Y22" i="20" s="1"/>
  <c r="X23" i="20"/>
  <c r="Y23" i="20" s="1"/>
  <c r="X24" i="20"/>
  <c r="Y24" i="20" s="1"/>
  <c r="X25" i="20"/>
  <c r="Y25" i="20" s="1"/>
  <c r="X26" i="20"/>
  <c r="Y26" i="20" s="1"/>
  <c r="X27" i="20"/>
  <c r="Y27" i="20" s="1"/>
  <c r="X28" i="20"/>
  <c r="Y28" i="20" s="1"/>
  <c r="X29" i="20"/>
  <c r="Y29" i="20" s="1"/>
  <c r="X30" i="20"/>
  <c r="Y30" i="20" s="1"/>
  <c r="X31" i="20"/>
  <c r="Y31" i="20" s="1"/>
  <c r="X32" i="20"/>
  <c r="Y32" i="20" s="1"/>
  <c r="X33" i="20"/>
  <c r="Y33" i="20" s="1"/>
  <c r="X34" i="20"/>
  <c r="Y34" i="20" s="1"/>
  <c r="X35" i="20"/>
  <c r="Y35" i="20" s="1"/>
  <c r="X36" i="20"/>
  <c r="Y36" i="20" s="1"/>
  <c r="X37" i="20"/>
  <c r="Y37" i="20" s="1"/>
  <c r="X38" i="20"/>
  <c r="Y38" i="20" s="1"/>
  <c r="X39" i="20"/>
  <c r="Y39" i="20" s="1"/>
  <c r="X40" i="20"/>
  <c r="Y40" i="20" s="1"/>
  <c r="X41" i="20"/>
  <c r="Y41" i="20" s="1"/>
  <c r="X42" i="20"/>
  <c r="Y42" i="20" s="1"/>
  <c r="X43" i="20"/>
  <c r="Y43" i="20" s="1"/>
  <c r="X44" i="20"/>
  <c r="Y44" i="20" s="1"/>
  <c r="X45" i="20"/>
  <c r="Y45" i="20" s="1"/>
  <c r="X46" i="20"/>
  <c r="Y46" i="20" s="1"/>
  <c r="X47" i="20"/>
  <c r="Y47" i="20" s="1"/>
  <c r="X48" i="20"/>
  <c r="Y48" i="20" s="1"/>
  <c r="X49" i="20"/>
  <c r="Y49" i="20" s="1"/>
  <c r="X50" i="20"/>
  <c r="Y50" i="20" s="1"/>
  <c r="X51" i="20"/>
  <c r="Y51" i="20" s="1"/>
  <c r="X52" i="20"/>
  <c r="Y52" i="20" s="1"/>
  <c r="X53" i="20"/>
  <c r="Y53" i="20" s="1"/>
  <c r="X54" i="20"/>
  <c r="Y54" i="20" s="1"/>
  <c r="X55" i="20"/>
  <c r="Y55" i="20" s="1"/>
  <c r="X56" i="20"/>
  <c r="Y56" i="20" s="1"/>
  <c r="X57" i="20"/>
  <c r="Y57" i="20" s="1"/>
  <c r="X58" i="20"/>
  <c r="Y58" i="20" s="1"/>
  <c r="X59" i="20"/>
  <c r="Y59" i="20" s="1"/>
  <c r="X60" i="20"/>
  <c r="Y60" i="20" s="1"/>
  <c r="X61" i="20"/>
  <c r="Y61" i="20" s="1"/>
  <c r="X62" i="20"/>
  <c r="Y62" i="20" s="1"/>
  <c r="X63" i="20"/>
  <c r="Y63" i="20" s="1"/>
  <c r="X64" i="20"/>
  <c r="Y64" i="20" s="1"/>
  <c r="X65" i="20"/>
  <c r="Y65" i="20" s="1"/>
  <c r="X66" i="20"/>
  <c r="Y66" i="20" s="1"/>
  <c r="X67" i="20"/>
  <c r="Y67" i="20" s="1"/>
  <c r="X68" i="20"/>
  <c r="Y68" i="20" s="1"/>
  <c r="X69" i="20"/>
  <c r="Y69" i="20" s="1"/>
  <c r="X70" i="20"/>
  <c r="Y70" i="20" s="1"/>
  <c r="X71" i="20"/>
  <c r="Y71" i="20" s="1"/>
  <c r="X72" i="20"/>
  <c r="Y72" i="20" s="1"/>
  <c r="X73" i="20"/>
  <c r="Y73" i="20" s="1"/>
  <c r="X74" i="20"/>
  <c r="Y74" i="20" s="1"/>
  <c r="X75" i="20"/>
  <c r="Y75" i="20" s="1"/>
  <c r="X76" i="20"/>
  <c r="Y76" i="20" s="1"/>
  <c r="X77" i="20"/>
  <c r="Y77" i="20" s="1"/>
  <c r="X78" i="20"/>
  <c r="Y78" i="20" s="1"/>
  <c r="X79" i="20"/>
  <c r="Y79" i="20" s="1"/>
  <c r="X80" i="20"/>
  <c r="Y80" i="20" s="1"/>
  <c r="X81" i="20"/>
  <c r="Y81" i="20" s="1"/>
  <c r="X82" i="20"/>
  <c r="Y82" i="20" s="1"/>
  <c r="X83" i="20"/>
  <c r="Y83" i="20" s="1"/>
  <c r="X84" i="20"/>
  <c r="Y84" i="20" s="1"/>
  <c r="X85" i="20"/>
  <c r="Y85" i="20" s="1"/>
  <c r="X86" i="20"/>
  <c r="Y86" i="20" s="1"/>
  <c r="X87" i="20"/>
  <c r="Y87" i="20" s="1"/>
  <c r="X88" i="20"/>
  <c r="Y88" i="20" s="1"/>
  <c r="X89" i="20"/>
  <c r="Y89" i="20" s="1"/>
  <c r="X90" i="20"/>
  <c r="Y90" i="20" s="1"/>
  <c r="Z4" i="19"/>
  <c r="P8" i="20"/>
  <c r="Q8" i="20" s="1"/>
  <c r="P9" i="20"/>
  <c r="Q9" i="20" s="1"/>
  <c r="P10" i="20"/>
  <c r="Q10" i="20" s="1"/>
  <c r="P11" i="20"/>
  <c r="Q11" i="20" s="1"/>
  <c r="P12" i="20"/>
  <c r="Q12" i="20" s="1"/>
  <c r="P13" i="20"/>
  <c r="Q13" i="20" s="1"/>
  <c r="P14" i="20"/>
  <c r="Q14" i="20" s="1"/>
  <c r="P15" i="20"/>
  <c r="Q15" i="20" s="1"/>
  <c r="P16" i="20"/>
  <c r="Q16" i="20" s="1"/>
  <c r="P17" i="20"/>
  <c r="Q17" i="20" s="1"/>
  <c r="P18" i="20"/>
  <c r="Q18" i="20" s="1"/>
  <c r="P19" i="20"/>
  <c r="Q19" i="20" s="1"/>
  <c r="P20" i="20"/>
  <c r="Q20" i="20" s="1"/>
  <c r="P21" i="20"/>
  <c r="Q21" i="20" s="1"/>
  <c r="P22" i="20"/>
  <c r="Q22" i="20" s="1"/>
  <c r="P23" i="20"/>
  <c r="Q23" i="20" s="1"/>
  <c r="P24" i="20"/>
  <c r="Q24" i="20" s="1"/>
  <c r="P25" i="20"/>
  <c r="Q25" i="20" s="1"/>
  <c r="P26" i="20"/>
  <c r="Q26" i="20" s="1"/>
  <c r="P27" i="20"/>
  <c r="Q27" i="20" s="1"/>
  <c r="P28" i="20"/>
  <c r="Q28" i="20" s="1"/>
  <c r="P29" i="20"/>
  <c r="Q29" i="20" s="1"/>
  <c r="P30" i="20"/>
  <c r="Q30" i="20" s="1"/>
  <c r="P31" i="20"/>
  <c r="Q31" i="20" s="1"/>
  <c r="P32" i="20"/>
  <c r="Q32" i="20" s="1"/>
  <c r="P33" i="20"/>
  <c r="Q33" i="20" s="1"/>
  <c r="P34" i="20"/>
  <c r="Q34" i="20" s="1"/>
  <c r="P35" i="20"/>
  <c r="Q35" i="20" s="1"/>
  <c r="P36" i="20"/>
  <c r="Q36" i="20" s="1"/>
  <c r="P37" i="20"/>
  <c r="Q37" i="20" s="1"/>
  <c r="P38" i="20"/>
  <c r="Q38" i="20" s="1"/>
  <c r="P39" i="20"/>
  <c r="Q39" i="20" s="1"/>
  <c r="P40" i="20"/>
  <c r="Q40" i="20" s="1"/>
  <c r="P41" i="20"/>
  <c r="Q41" i="20" s="1"/>
  <c r="P42" i="20"/>
  <c r="Q42" i="20" s="1"/>
  <c r="P43" i="20"/>
  <c r="Q43" i="20" s="1"/>
  <c r="P44" i="20"/>
  <c r="Q44" i="20" s="1"/>
  <c r="P45" i="20"/>
  <c r="Q45" i="20" s="1"/>
  <c r="P46" i="20"/>
  <c r="Q46" i="20" s="1"/>
  <c r="P47" i="20"/>
  <c r="Q47" i="20" s="1"/>
  <c r="P48" i="20"/>
  <c r="Q48" i="20" s="1"/>
  <c r="P49" i="20"/>
  <c r="Q49" i="20" s="1"/>
  <c r="P50" i="20"/>
  <c r="Q50" i="20" s="1"/>
  <c r="P51" i="20"/>
  <c r="Q51" i="20" s="1"/>
  <c r="P52" i="20"/>
  <c r="Q52" i="20" s="1"/>
  <c r="P53" i="20"/>
  <c r="Q53" i="20" s="1"/>
  <c r="P54" i="20"/>
  <c r="Q54" i="20" s="1"/>
  <c r="P55" i="20"/>
  <c r="Q55" i="20" s="1"/>
  <c r="P56" i="20"/>
  <c r="Q56" i="20" s="1"/>
  <c r="P57" i="20"/>
  <c r="Q57" i="20" s="1"/>
  <c r="P58" i="20"/>
  <c r="Q58" i="20" s="1"/>
  <c r="P59" i="20"/>
  <c r="Q59" i="20" s="1"/>
  <c r="P60" i="20"/>
  <c r="Q60" i="20" s="1"/>
  <c r="P61" i="20"/>
  <c r="Q61" i="20" s="1"/>
  <c r="P62" i="20"/>
  <c r="Q62" i="20" s="1"/>
  <c r="P63" i="20"/>
  <c r="Q63" i="20" s="1"/>
  <c r="P64" i="20"/>
  <c r="Q64" i="20" s="1"/>
  <c r="P65" i="20"/>
  <c r="Q65" i="20" s="1"/>
  <c r="P66" i="20"/>
  <c r="Q66" i="20" s="1"/>
  <c r="P67" i="20"/>
  <c r="Q67" i="20" s="1"/>
  <c r="P68" i="20"/>
  <c r="Q68" i="20" s="1"/>
  <c r="P69" i="20"/>
  <c r="Q69" i="20" s="1"/>
  <c r="P70" i="20"/>
  <c r="Q70" i="20" s="1"/>
  <c r="P71" i="20"/>
  <c r="Q71" i="20" s="1"/>
  <c r="P72" i="20"/>
  <c r="Q72" i="20" s="1"/>
  <c r="P73" i="20"/>
  <c r="Q73" i="20" s="1"/>
  <c r="P74" i="20"/>
  <c r="Q74" i="20" s="1"/>
  <c r="P75" i="20"/>
  <c r="Q75" i="20" s="1"/>
  <c r="P76" i="20"/>
  <c r="Q76" i="20" s="1"/>
  <c r="P77" i="20"/>
  <c r="Q77" i="20" s="1"/>
  <c r="P78" i="20"/>
  <c r="Q78" i="20" s="1"/>
  <c r="P79" i="20"/>
  <c r="Q79" i="20" s="1"/>
  <c r="P80" i="20"/>
  <c r="Q80" i="20" s="1"/>
  <c r="P81" i="20"/>
  <c r="Q81" i="20" s="1"/>
  <c r="P82" i="20"/>
  <c r="Q82" i="20" s="1"/>
  <c r="P83" i="20"/>
  <c r="Q83" i="20" s="1"/>
  <c r="P84" i="20"/>
  <c r="Q84" i="20" s="1"/>
  <c r="P85" i="20"/>
  <c r="Q85" i="20" s="1"/>
  <c r="P86" i="20"/>
  <c r="Q86" i="20" s="1"/>
  <c r="P87" i="20"/>
  <c r="Q87" i="20" s="1"/>
  <c r="P88" i="20"/>
  <c r="Q88" i="20" s="1"/>
  <c r="P89" i="20"/>
  <c r="Q89" i="20" s="1"/>
  <c r="P90" i="20"/>
  <c r="Q90" i="20" s="1"/>
  <c r="CY3" i="19"/>
  <c r="CW3" i="19"/>
  <c r="CU3" i="19"/>
  <c r="CS3" i="19"/>
  <c r="CQ3" i="19"/>
  <c r="CO3" i="19"/>
  <c r="CM3" i="19"/>
  <c r="CK3" i="19"/>
  <c r="CI3" i="19"/>
  <c r="CG3" i="19"/>
  <c r="CE3" i="19"/>
  <c r="CC3" i="19"/>
  <c r="CA3" i="19"/>
  <c r="BY3" i="19"/>
  <c r="BW3" i="19"/>
  <c r="BU3" i="19"/>
  <c r="BS3" i="19"/>
  <c r="BQ3" i="19"/>
  <c r="BO3" i="19"/>
  <c r="BM3" i="19"/>
  <c r="BK3" i="19"/>
  <c r="BI3" i="19"/>
  <c r="BG3" i="19"/>
  <c r="BE3" i="19"/>
  <c r="BC3" i="19"/>
  <c r="BA3" i="19"/>
  <c r="AY3" i="19"/>
  <c r="AW3" i="19"/>
  <c r="AU3" i="19"/>
  <c r="AS3" i="19"/>
  <c r="AQ3" i="19"/>
  <c r="AO3" i="19"/>
  <c r="AM3" i="19"/>
  <c r="AG3" i="19"/>
  <c r="H8" i="20"/>
  <c r="H15" i="20"/>
  <c r="I15" i="20" s="1"/>
  <c r="AK3" i="19" s="1"/>
  <c r="H16" i="20"/>
  <c r="I16" i="20" s="1"/>
  <c r="AL3" i="19" s="1"/>
  <c r="H17" i="20"/>
  <c r="I17" i="20" s="1"/>
  <c r="H18" i="20"/>
  <c r="I18" i="20" s="1"/>
  <c r="AN3" i="19" s="1"/>
  <c r="H19" i="20"/>
  <c r="I19" i="20" s="1"/>
  <c r="H20" i="20"/>
  <c r="I20" i="20" s="1"/>
  <c r="AP3" i="19" s="1"/>
  <c r="H21" i="20"/>
  <c r="I21" i="20" s="1"/>
  <c r="H22" i="20"/>
  <c r="I22" i="20" s="1"/>
  <c r="AR3" i="19" s="1"/>
  <c r="H23" i="20"/>
  <c r="I23" i="20" s="1"/>
  <c r="H24" i="20"/>
  <c r="I24" i="20" s="1"/>
  <c r="AT3" i="19" s="1"/>
  <c r="H25" i="20"/>
  <c r="I25" i="20" s="1"/>
  <c r="H26" i="20"/>
  <c r="I26" i="20" s="1"/>
  <c r="AV3" i="19" s="1"/>
  <c r="H27" i="20"/>
  <c r="I27" i="20" s="1"/>
  <c r="H28" i="20"/>
  <c r="I28" i="20" s="1"/>
  <c r="AX3" i="19" s="1"/>
  <c r="H29" i="20"/>
  <c r="I29" i="20" s="1"/>
  <c r="H30" i="20"/>
  <c r="I30" i="20" s="1"/>
  <c r="AZ3" i="19" s="1"/>
  <c r="H31" i="20"/>
  <c r="I31" i="20" s="1"/>
  <c r="H32" i="20"/>
  <c r="I32" i="20" s="1"/>
  <c r="BB3" i="19" s="1"/>
  <c r="H33" i="20"/>
  <c r="I33" i="20" s="1"/>
  <c r="H34" i="20"/>
  <c r="I34" i="20" s="1"/>
  <c r="BD3" i="19" s="1"/>
  <c r="H35" i="20"/>
  <c r="I35" i="20" s="1"/>
  <c r="H36" i="20"/>
  <c r="I36" i="20" s="1"/>
  <c r="BF3" i="19" s="1"/>
  <c r="H37" i="20"/>
  <c r="I37" i="20" s="1"/>
  <c r="H38" i="20"/>
  <c r="I38" i="20" s="1"/>
  <c r="BH3" i="19" s="1"/>
  <c r="H39" i="20"/>
  <c r="I39" i="20" s="1"/>
  <c r="H40" i="20"/>
  <c r="I40" i="20" s="1"/>
  <c r="BJ3" i="19" s="1"/>
  <c r="H41" i="20"/>
  <c r="I41" i="20" s="1"/>
  <c r="H42" i="20"/>
  <c r="I42" i="20" s="1"/>
  <c r="BL3" i="19" s="1"/>
  <c r="H43" i="20"/>
  <c r="I43" i="20" s="1"/>
  <c r="H44" i="20"/>
  <c r="I44" i="20" s="1"/>
  <c r="BN3" i="19" s="1"/>
  <c r="H45" i="20"/>
  <c r="I45" i="20" s="1"/>
  <c r="H46" i="20"/>
  <c r="I46" i="20" s="1"/>
  <c r="BP3" i="19" s="1"/>
  <c r="H47" i="20"/>
  <c r="I47" i="20" s="1"/>
  <c r="H48" i="20"/>
  <c r="I48" i="20" s="1"/>
  <c r="BR3" i="19" s="1"/>
  <c r="H49" i="20"/>
  <c r="I49" i="20" s="1"/>
  <c r="H50" i="20"/>
  <c r="I50" i="20" s="1"/>
  <c r="BT3" i="19" s="1"/>
  <c r="H51" i="20"/>
  <c r="I51" i="20" s="1"/>
  <c r="H52" i="20"/>
  <c r="I52" i="20" s="1"/>
  <c r="BV3" i="19" s="1"/>
  <c r="H53" i="20"/>
  <c r="I53" i="20" s="1"/>
  <c r="H54" i="20"/>
  <c r="I54" i="20" s="1"/>
  <c r="BX3" i="19" s="1"/>
  <c r="H55" i="20"/>
  <c r="I55" i="20" s="1"/>
  <c r="H56" i="20"/>
  <c r="I56" i="20" s="1"/>
  <c r="BZ3" i="19" s="1"/>
  <c r="H57" i="20"/>
  <c r="I57" i="20" s="1"/>
  <c r="H58" i="20"/>
  <c r="I58" i="20" s="1"/>
  <c r="CB3" i="19" s="1"/>
  <c r="H59" i="20"/>
  <c r="I59" i="20" s="1"/>
  <c r="H60" i="20"/>
  <c r="I60" i="20" s="1"/>
  <c r="CD3" i="19" s="1"/>
  <c r="H61" i="20"/>
  <c r="I61" i="20" s="1"/>
  <c r="H62" i="20"/>
  <c r="I62" i="20" s="1"/>
  <c r="CF3" i="19" s="1"/>
  <c r="H63" i="20"/>
  <c r="I63" i="20" s="1"/>
  <c r="H64" i="20"/>
  <c r="I64" i="20" s="1"/>
  <c r="CH3" i="19" s="1"/>
  <c r="H65" i="20"/>
  <c r="I65" i="20" s="1"/>
  <c r="H66" i="20"/>
  <c r="I66" i="20" s="1"/>
  <c r="CJ3" i="19" s="1"/>
  <c r="H67" i="20"/>
  <c r="I67" i="20" s="1"/>
  <c r="H68" i="20"/>
  <c r="I68" i="20" s="1"/>
  <c r="CL3" i="19" s="1"/>
  <c r="H69" i="20"/>
  <c r="I69" i="20" s="1"/>
  <c r="H70" i="20"/>
  <c r="I70" i="20" s="1"/>
  <c r="CN3" i="19" s="1"/>
  <c r="H71" i="20"/>
  <c r="I71" i="20" s="1"/>
  <c r="H72" i="20"/>
  <c r="I72" i="20" s="1"/>
  <c r="CP3" i="19" s="1"/>
  <c r="H73" i="20"/>
  <c r="I73" i="20" s="1"/>
  <c r="H74" i="20"/>
  <c r="I74" i="20" s="1"/>
  <c r="CR3" i="19" s="1"/>
  <c r="H75" i="20"/>
  <c r="I75" i="20" s="1"/>
  <c r="H76" i="20"/>
  <c r="I76" i="20" s="1"/>
  <c r="CT3" i="19" s="1"/>
  <c r="H77" i="20"/>
  <c r="I77" i="20" s="1"/>
  <c r="H78" i="20"/>
  <c r="I78" i="20" s="1"/>
  <c r="CV3" i="19" s="1"/>
  <c r="H79" i="20"/>
  <c r="I79" i="20" s="1"/>
  <c r="H80" i="20"/>
  <c r="I80" i="20" s="1"/>
  <c r="CX3" i="19" s="1"/>
  <c r="H81" i="20"/>
  <c r="I81" i="20" s="1"/>
  <c r="H82" i="20"/>
  <c r="I82" i="20" s="1"/>
  <c r="CZ3" i="19" s="1"/>
  <c r="H83" i="20"/>
  <c r="I83" i="20" s="1"/>
  <c r="DA3" i="19" s="1"/>
  <c r="H84" i="20"/>
  <c r="I84" i="20" s="1"/>
  <c r="DB3" i="19" s="1"/>
  <c r="H85" i="20"/>
  <c r="I85" i="20" s="1"/>
  <c r="DC3" i="19" s="1"/>
  <c r="H86" i="20"/>
  <c r="I86" i="20" s="1"/>
  <c r="DD3" i="19" s="1"/>
  <c r="H87" i="20"/>
  <c r="I87" i="20" s="1"/>
  <c r="DE3" i="19" s="1"/>
  <c r="H88" i="20"/>
  <c r="I88" i="20" s="1"/>
  <c r="DF3" i="19" s="1"/>
  <c r="H89" i="20"/>
  <c r="I89" i="20" s="1"/>
  <c r="DG3" i="19" s="1"/>
  <c r="H90" i="20"/>
  <c r="I90" i="20" s="1"/>
  <c r="DH3" i="19" s="1"/>
  <c r="H11" i="20"/>
  <c r="I11" i="20" s="1"/>
  <c r="I8" i="20"/>
  <c r="AD3" i="19" s="1"/>
  <c r="AA11" i="21" l="1"/>
  <c r="AA10" i="21"/>
  <c r="AA9" i="21"/>
  <c r="AA8" i="21"/>
  <c r="AA7" i="21"/>
  <c r="AA6" i="21"/>
  <c r="AA5" i="21"/>
  <c r="AA4" i="21"/>
  <c r="AA3" i="21"/>
  <c r="Y6" i="21" l="1"/>
  <c r="Z11" i="21"/>
  <c r="Y11" i="21"/>
  <c r="X11" i="21"/>
  <c r="Z10" i="21"/>
  <c r="Y10" i="21"/>
  <c r="X10" i="21"/>
  <c r="Z9" i="21"/>
  <c r="Y9" i="21"/>
  <c r="X9" i="21"/>
  <c r="Z8" i="21"/>
  <c r="Y8" i="21"/>
  <c r="X8" i="21"/>
  <c r="Z7" i="21"/>
  <c r="Y7" i="21"/>
  <c r="X7" i="21"/>
  <c r="Z6" i="21"/>
  <c r="X6" i="21"/>
  <c r="Z5" i="21"/>
  <c r="Y5" i="21"/>
  <c r="X5" i="21"/>
  <c r="Z4" i="21"/>
  <c r="Y4" i="21"/>
  <c r="X4" i="21"/>
  <c r="W4" i="21"/>
  <c r="Z3" i="21"/>
  <c r="Y3" i="21"/>
  <c r="DI4" i="19"/>
  <c r="AB4" i="21" l="1"/>
  <c r="CB7" i="20"/>
  <c r="CB6" i="20"/>
  <c r="CB5" i="20"/>
  <c r="CB4" i="20"/>
  <c r="BT7" i="20"/>
  <c r="BT6" i="20"/>
  <c r="BT5" i="20"/>
  <c r="BT4" i="20"/>
  <c r="BL7" i="20"/>
  <c r="BL6" i="20"/>
  <c r="BL5" i="20"/>
  <c r="BL4" i="20"/>
  <c r="BD7" i="20"/>
  <c r="BD6" i="20"/>
  <c r="BD5" i="20"/>
  <c r="BD4" i="20"/>
  <c r="AV7" i="20"/>
  <c r="AV6" i="20"/>
  <c r="AV5" i="20"/>
  <c r="AV4" i="20"/>
  <c r="AF7" i="20"/>
  <c r="AF6" i="20"/>
  <c r="AF5" i="20"/>
  <c r="AF4" i="20"/>
  <c r="X7" i="20"/>
  <c r="X6" i="20"/>
  <c r="X5" i="20"/>
  <c r="X4" i="20"/>
  <c r="H14" i="20"/>
  <c r="H13" i="20"/>
  <c r="H12" i="20"/>
  <c r="H10" i="20"/>
  <c r="H9" i="20"/>
  <c r="H7" i="20"/>
  <c r="H6" i="20"/>
  <c r="H5" i="20"/>
  <c r="H4" i="20"/>
  <c r="P7" i="20"/>
  <c r="P6" i="20"/>
  <c r="P5" i="20"/>
  <c r="P4" i="20"/>
  <c r="Q4" i="20" s="1"/>
  <c r="BZ2" i="20" l="1"/>
  <c r="BR2" i="20"/>
  <c r="BJ2" i="20"/>
  <c r="BB2" i="20"/>
  <c r="AT2" i="20"/>
  <c r="AL2" i="20"/>
  <c r="AD2" i="20"/>
  <c r="V2" i="20"/>
  <c r="N2" i="20"/>
  <c r="G2" i="20"/>
  <c r="F2" i="20"/>
  <c r="E2" i="20"/>
  <c r="CA2" i="20" l="1"/>
  <c r="BS2" i="20"/>
  <c r="BK2" i="20"/>
  <c r="BC2" i="20"/>
  <c r="AU2" i="20"/>
  <c r="AM2" i="20"/>
  <c r="AE2" i="20"/>
  <c r="W2" i="20"/>
  <c r="O2" i="20"/>
  <c r="BY2" i="20"/>
  <c r="BQ2" i="20"/>
  <c r="BI2" i="20"/>
  <c r="BA2" i="20"/>
  <c r="AS2" i="20"/>
  <c r="AK2" i="20"/>
  <c r="AC2" i="20"/>
  <c r="U2" i="20"/>
  <c r="M2" i="20"/>
  <c r="CC7" i="20"/>
  <c r="CC6" i="20"/>
  <c r="CC5" i="20"/>
  <c r="CC4" i="20"/>
  <c r="BU7" i="20"/>
  <c r="BU6" i="20"/>
  <c r="BU5" i="20"/>
  <c r="BU4" i="20"/>
  <c r="BM7" i="20"/>
  <c r="BM6" i="20"/>
  <c r="BM5" i="20"/>
  <c r="BM4" i="20"/>
  <c r="BE7" i="20"/>
  <c r="BE6" i="20"/>
  <c r="BE5" i="20"/>
  <c r="BE4" i="20"/>
  <c r="AW7" i="20"/>
  <c r="AW6" i="20"/>
  <c r="AW5" i="20"/>
  <c r="AW4" i="20"/>
  <c r="AG7" i="20"/>
  <c r="AG6" i="20"/>
  <c r="AG5" i="20"/>
  <c r="AG4" i="20"/>
  <c r="Y7" i="20"/>
  <c r="Y6" i="20"/>
  <c r="Y5" i="20"/>
  <c r="Y4" i="20"/>
  <c r="Q7" i="20"/>
  <c r="Q6" i="20"/>
  <c r="Q5" i="20"/>
  <c r="I14" i="20"/>
  <c r="AJ3" i="19" s="1"/>
  <c r="I13" i="20"/>
  <c r="AI3" i="19" s="1"/>
  <c r="I12" i="20"/>
  <c r="AH3" i="19" s="1"/>
  <c r="I10" i="20"/>
  <c r="AF3" i="19" s="1"/>
  <c r="I9" i="20"/>
  <c r="AE3" i="19" s="1"/>
  <c r="I7" i="20"/>
  <c r="AC3" i="19" s="1"/>
  <c r="I6" i="20"/>
  <c r="AB3" i="19" s="1"/>
  <c r="I5" i="20"/>
  <c r="AA3" i="19" s="1"/>
  <c r="I4" i="20"/>
  <c r="Z3" i="19" s="1"/>
  <c r="DI3" i="19" s="1"/>
  <c r="W11" i="21" l="1"/>
  <c r="AB11" i="21" s="1"/>
  <c r="DI11" i="19"/>
  <c r="W10" i="21"/>
  <c r="AB10" i="21" s="1"/>
  <c r="DI10" i="19"/>
  <c r="W9" i="21"/>
  <c r="AB9" i="21" s="1"/>
  <c r="DI9" i="19"/>
  <c r="W8" i="21"/>
  <c r="AB8" i="21" s="1"/>
  <c r="DI8" i="19"/>
  <c r="DI6" i="19"/>
  <c r="W6" i="21"/>
  <c r="AB6" i="21" s="1"/>
  <c r="DI5" i="19"/>
  <c r="W5" i="21"/>
  <c r="AB5" i="21" s="1"/>
  <c r="X3" i="21"/>
  <c r="BA2" i="2"/>
  <c r="CB10" i="2"/>
  <c r="CB9" i="2"/>
  <c r="CB8" i="2"/>
  <c r="CB7" i="2"/>
  <c r="CB6" i="2"/>
  <c r="CB5" i="2"/>
  <c r="CB4" i="2"/>
  <c r="CB3" i="2"/>
  <c r="CB2" i="2"/>
  <c r="BQ10" i="2"/>
  <c r="BQ9" i="2"/>
  <c r="BQ8" i="2"/>
  <c r="BQ7" i="2"/>
  <c r="BQ6" i="2"/>
  <c r="BQ5" i="2"/>
  <c r="BQ4" i="2"/>
  <c r="BQ3" i="2"/>
  <c r="BQ2" i="2"/>
  <c r="BA10" i="2"/>
  <c r="BA9" i="2"/>
  <c r="BA8" i="2"/>
  <c r="BA7" i="2"/>
  <c r="BA6" i="2"/>
  <c r="BA5" i="2"/>
  <c r="BA4" i="2"/>
  <c r="BA3" i="2"/>
  <c r="W3" i="21" l="1"/>
  <c r="AB3" i="21" s="1"/>
  <c r="W7" i="21" l="1"/>
  <c r="AB7" i="21" s="1"/>
  <c r="DI7" i="19"/>
</calcChain>
</file>

<file path=xl/comments1.xml><?xml version="1.0" encoding="utf-8"?>
<comments xmlns="http://schemas.openxmlformats.org/spreadsheetml/2006/main">
  <authors>
    <author>User</author>
    <author>Lavern.Stasiuk</author>
  </authors>
  <commentList>
    <comment ref="X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very low - 0-2% volume
low - 2-&lt;6% volume
moderate - &gt;6-10% volume
high - 10-20 % volume
very high - &gt; 20-40 % volume
extremenly high - &gt; 40 % volume</t>
        </r>
      </text>
    </comment>
    <comment ref="Y2" authorId="1">
      <text>
        <r>
          <rPr>
            <b/>
            <sz val="9"/>
            <color indexed="81"/>
            <rFont val="Tahoma"/>
            <family val="2"/>
          </rPr>
          <t>Lavern.Stasiuk:</t>
        </r>
        <r>
          <rPr>
            <sz val="9"/>
            <color indexed="81"/>
            <rFont val="Tahoma"/>
            <family val="2"/>
          </rPr>
          <t xml:space="preserve">
very low - 0-2% volume
low - 2-&lt;6% volume
moderate - &gt;6-10% volume
high - 10-20 % volume
very high - &gt; 20-40 % volume
extremenly high - &gt; 40 % volume</t>
        </r>
      </text>
    </comment>
  </commentList>
</comments>
</file>

<file path=xl/sharedStrings.xml><?xml version="1.0" encoding="utf-8"?>
<sst xmlns="http://schemas.openxmlformats.org/spreadsheetml/2006/main" count="575" uniqueCount="180">
  <si>
    <t>Well</t>
  </si>
  <si>
    <t>UWI</t>
  </si>
  <si>
    <t>Field</t>
  </si>
  <si>
    <t>Formation</t>
  </si>
  <si>
    <t>Type</t>
  </si>
  <si>
    <t>Origin</t>
  </si>
  <si>
    <t>DOM quantity</t>
  </si>
  <si>
    <t>Pyrite as a perentage of total mineral and kerogen</t>
  </si>
  <si>
    <t xml:space="preserve">TOTAL </t>
  </si>
  <si>
    <t>Comments, maceral composition, organic facies</t>
  </si>
  <si>
    <t>Alginite</t>
  </si>
  <si>
    <t>Sporinite</t>
  </si>
  <si>
    <t>Vitrinite</t>
  </si>
  <si>
    <t>Inertodetrinite</t>
  </si>
  <si>
    <t>Semifusinite</t>
  </si>
  <si>
    <t>Fusinite</t>
  </si>
  <si>
    <t>Telinite</t>
  </si>
  <si>
    <t>Collotelinite</t>
  </si>
  <si>
    <t>Collodetrinite</t>
  </si>
  <si>
    <t>Corpogelinite</t>
  </si>
  <si>
    <t>Gelinite</t>
  </si>
  <si>
    <t>Macrinite</t>
  </si>
  <si>
    <t>Liptinite</t>
  </si>
  <si>
    <t>Inertinite</t>
  </si>
  <si>
    <t>Vitrodetrinite</t>
  </si>
  <si>
    <t>Suberinite</t>
  </si>
  <si>
    <t>Chlorophyllinite</t>
  </si>
  <si>
    <t>Scolecodonts</t>
  </si>
  <si>
    <t>Zooclasts</t>
  </si>
  <si>
    <t>Micrinite</t>
  </si>
  <si>
    <t>Sample Data</t>
  </si>
  <si>
    <t>Block Nr.</t>
  </si>
  <si>
    <t>Comments</t>
  </si>
  <si>
    <t>Vitrinite %RoRn</t>
  </si>
  <si>
    <t>n</t>
  </si>
  <si>
    <t>std dev</t>
  </si>
  <si>
    <t>Vitrinite %Ro Calculated from SHC using Jacobs eqn</t>
  </si>
  <si>
    <t>Chitinozoan %RoRn</t>
  </si>
  <si>
    <t>Graptolite %RoRn</t>
  </si>
  <si>
    <t>Graptolite %Romax</t>
  </si>
  <si>
    <t>Graptolite %Romin</t>
  </si>
  <si>
    <t>File</t>
  </si>
  <si>
    <t>Project</t>
  </si>
  <si>
    <t>Well Code</t>
  </si>
  <si>
    <t>Sample Code (ASIS)</t>
  </si>
  <si>
    <t>Sample Code (PB)</t>
  </si>
  <si>
    <t>Top Depth</t>
  </si>
  <si>
    <t xml:space="preserve">Base Depth </t>
  </si>
  <si>
    <t>Depth Units</t>
  </si>
  <si>
    <t>Sub-Type</t>
  </si>
  <si>
    <t>Request</t>
  </si>
  <si>
    <t>SAM Code (PB)</t>
  </si>
  <si>
    <t>Pellet # / Vendor Sample ID</t>
  </si>
  <si>
    <t>Base Depth</t>
  </si>
  <si>
    <t>Secondary Products</t>
  </si>
  <si>
    <t>Telinite %RoRn</t>
  </si>
  <si>
    <t>Collotelinite %RoRn</t>
  </si>
  <si>
    <t>Vitrodetrinite %RoRn</t>
  </si>
  <si>
    <t>Collodetrinite %RoRn</t>
  </si>
  <si>
    <t>Gelinite %RoRn</t>
  </si>
  <si>
    <t>Corpogelinite %RoRn</t>
  </si>
  <si>
    <t>Isotropic SHC bitumen %RoRn</t>
  </si>
  <si>
    <t>SHC or Solid Bitumen Isotropic low reflecting - non fl  %RoRn</t>
  </si>
  <si>
    <t>SHC or Solid Bitumen  Isotropic medium reflecting %RoRn</t>
  </si>
  <si>
    <t>SHC or Solid Bitumen Isotropic High reflecting %RoRn</t>
  </si>
  <si>
    <t>Fine grained mosaic PB %RoRn</t>
  </si>
  <si>
    <t>Medium grained Mosaic PB %RoRn</t>
  </si>
  <si>
    <t>Coarse grained mosaic PB %RoRn</t>
  </si>
  <si>
    <t>Origin_Desc</t>
  </si>
  <si>
    <t>Org_Type</t>
  </si>
  <si>
    <t>Cutinite</t>
  </si>
  <si>
    <t>Resinite</t>
  </si>
  <si>
    <t>Liptodetrinite</t>
  </si>
  <si>
    <t>TOC</t>
  </si>
  <si>
    <t>T_max</t>
  </si>
  <si>
    <t>HI</t>
  </si>
  <si>
    <t>S1</t>
  </si>
  <si>
    <t>S2</t>
  </si>
  <si>
    <t>OI</t>
  </si>
  <si>
    <t>Amorphinite</t>
  </si>
  <si>
    <t>Vitrinite % Rocalculated from measured %Ro Chitinozoan using Tricker et al eqn 1992</t>
  </si>
  <si>
    <t>Vitrinite %Ro estimated from Graptolite Romax</t>
  </si>
  <si>
    <t>Vitrinite %Ro Calculated from Graptolite Romax Equation of Stasiuk, 2011</t>
  </si>
  <si>
    <t>Telovitrinite</t>
  </si>
  <si>
    <t>Total Vitrinite</t>
  </si>
  <si>
    <t>Total Liptinite</t>
  </si>
  <si>
    <t>Filamentous Alginite</t>
  </si>
  <si>
    <t>Unicellular Alginite</t>
  </si>
  <si>
    <t>Chitinozoan</t>
  </si>
  <si>
    <t>Graptolite</t>
  </si>
  <si>
    <t>Total Secondary Products</t>
  </si>
  <si>
    <t>Sample</t>
  </si>
  <si>
    <t>Point Count</t>
  </si>
  <si>
    <t>Measurement</t>
  </si>
  <si>
    <t>Maceral</t>
  </si>
  <si>
    <t>Count</t>
  </si>
  <si>
    <t>Percentage</t>
  </si>
  <si>
    <t>Value</t>
  </si>
  <si>
    <t>Total  Inertinite</t>
  </si>
  <si>
    <t>Coccoidal/Colonial Alginite</t>
  </si>
  <si>
    <t>Dinoflagellates</t>
  </si>
  <si>
    <t>Detrovitrinite</t>
  </si>
  <si>
    <t>Gelovitrinite</t>
  </si>
  <si>
    <t>Gloeocapsomorpha</t>
  </si>
  <si>
    <t>Reinschia</t>
  </si>
  <si>
    <t>Pila</t>
  </si>
  <si>
    <t>Botryococcus</t>
  </si>
  <si>
    <t>Pediastrum</t>
  </si>
  <si>
    <t>Tasmanites</t>
  </si>
  <si>
    <t>Leiosphaeridia</t>
  </si>
  <si>
    <t>Acritarchs</t>
  </si>
  <si>
    <t>Microplankton</t>
  </si>
  <si>
    <t>Lamalginite</t>
  </si>
  <si>
    <t>Microsporinite</t>
  </si>
  <si>
    <t>Macrosporinite</t>
  </si>
  <si>
    <t>Tenuisporinite</t>
  </si>
  <si>
    <t>Crassisporinite</t>
  </si>
  <si>
    <t>Liptinite - Other</t>
  </si>
  <si>
    <t>Exudatinite</t>
  </si>
  <si>
    <t>Fluoramorphinite (Fluorescing)</t>
  </si>
  <si>
    <t>Load Bearing Fluoramorphinite</t>
  </si>
  <si>
    <t>Dense Loadbearing Fluoramorphinite</t>
  </si>
  <si>
    <t>Layered Load Bearing Fluoramorphinite</t>
  </si>
  <si>
    <t>Lens Load Bearing Fluoramorphinite</t>
  </si>
  <si>
    <t>Diffuse / Intergranular Fluoramorphinite</t>
  </si>
  <si>
    <t>Hebamorphinite (Non-Fluorescing)</t>
  </si>
  <si>
    <t>Load Bearing Hebamorphinite</t>
  </si>
  <si>
    <t>Dense Load Bearing Hebamorphinite</t>
  </si>
  <si>
    <t>Layered Load Bearing Hebamorphinite</t>
  </si>
  <si>
    <t>Lens Load Bearing Hebamorphinite</t>
  </si>
  <si>
    <t>Diffuse / Intergranular Hebamorphinite</t>
  </si>
  <si>
    <t>Funginite (Sclerotinite)</t>
  </si>
  <si>
    <t>Graphite Recycled</t>
  </si>
  <si>
    <t>Telograptolite</t>
  </si>
  <si>
    <t>Collograptolite</t>
  </si>
  <si>
    <t>Foram Linings</t>
  </si>
  <si>
    <t>Fluorescing Isotropic Pyrobitumen</t>
  </si>
  <si>
    <t>Low Reflecting Fluorescing Isotropic Pyrobitumen</t>
  </si>
  <si>
    <t>Medium Reflecting Fluorescing Isotropic Pyrobitumen</t>
  </si>
  <si>
    <t>High Reflecting Fluorescing Isotropic Pyrobitumen</t>
  </si>
  <si>
    <t>Non-Fluorescing Isotropic Pyrobitumen</t>
  </si>
  <si>
    <t>Low Reflecting Non-Fluorescing Isotropic Pyrobitumen</t>
  </si>
  <si>
    <t>Medium Reflecting Non-Fluorescing Isotropic Pyrobitumen</t>
  </si>
  <si>
    <t>High Reflecting Non-Fluorescing Isotropic Pyrobitumen</t>
  </si>
  <si>
    <t>Anisotropic Pyrobitumen</t>
  </si>
  <si>
    <t>Very Fine Grained Anisotropic Pyrobitumen</t>
  </si>
  <si>
    <t>Fine Grained Anisotropic Pyrobitumen</t>
  </si>
  <si>
    <t>Medium Grained Anisotropic Pyrobitumen</t>
  </si>
  <si>
    <t>Coarse Grained Anisotropic Pyrobitumen</t>
  </si>
  <si>
    <t>Coarse Grained Flow Anisotropic Pyrobitumen</t>
  </si>
  <si>
    <t>Domain Flow Anisotropic  Pyrobitumen</t>
  </si>
  <si>
    <t>Large Domain Anisotropic Pyrobitumn</t>
  </si>
  <si>
    <t>Petroleum Inclusions</t>
  </si>
  <si>
    <t>Blue Fluorescing Petroleum Inclusions</t>
  </si>
  <si>
    <t>White-Yellow Fluorescing Petroleum Inclusions</t>
  </si>
  <si>
    <t>Green Fluorescing Petroleum Inclusions</t>
  </si>
  <si>
    <t>Yellow Fluorescing Petroleum Inclusions</t>
  </si>
  <si>
    <t>Orange Fluorescing Petroleum Inclusions</t>
  </si>
  <si>
    <t>Minerals</t>
  </si>
  <si>
    <t>Sulphides</t>
  </si>
  <si>
    <t>Framboidal Pyrite</t>
  </si>
  <si>
    <t>Aggregates/Crystal Pyrite</t>
  </si>
  <si>
    <t>Non-Sulphides</t>
  </si>
  <si>
    <t>Telalginite</t>
  </si>
  <si>
    <t>Total Zooclasts</t>
  </si>
  <si>
    <t>Diffuse/Intergranular Fluoramorphinite</t>
  </si>
  <si>
    <t>Hebamorphinite (Non-Flourescing)</t>
  </si>
  <si>
    <t>Dense Load Bearing Fluoramorphinite</t>
  </si>
  <si>
    <t>Diffuse/Intergranular Hebamorphinite</t>
  </si>
  <si>
    <t>Domain Flow Anisotropic Pyrobitumen</t>
  </si>
  <si>
    <t>Large Domain Anisotropic Pyrobitumen</t>
  </si>
  <si>
    <t>ZZPT/027520/010101</t>
  </si>
  <si>
    <t>OCS-Y-2321 Burger J</t>
  </si>
  <si>
    <t>PEW_242101</t>
  </si>
  <si>
    <t>Alaska Offshore</t>
  </si>
  <si>
    <t>ft</t>
  </si>
  <si>
    <t>Cuttings</t>
  </si>
  <si>
    <t>pebbly organic rich shale particles with high desmocollinite and sporinite, cuticles, resins, some telocollinites, corpogelinite, inertodetrinite, semifusinites,  with some marine dinoflaellates; large telocollinite and cutinite with masisve framboidal pyrite; terrestrial macerals as part of slope deposit ? Turbidites ?</t>
  </si>
  <si>
    <t>std reading 0.04 too high at end of analyses</t>
  </si>
  <si>
    <t>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</si>
</sst>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62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FF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sz val="12"/>
      <color indexed="24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12"/>
      <name val="Arial"/>
      <family val="2"/>
    </font>
    <font>
      <sz val="11"/>
      <color indexed="14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2"/>
      <name val="Helv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24"/>
      <color rgb="FFFF000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2">
    <xf numFmtId="0" fontId="0" fillId="0" borderId="0"/>
    <xf numFmtId="0" fontId="8" fillId="0" borderId="0"/>
    <xf numFmtId="0" fontId="8" fillId="0" borderId="0"/>
    <xf numFmtId="0" fontId="11" fillId="0" borderId="0"/>
    <xf numFmtId="0" fontId="12" fillId="11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6" applyNumberFormat="0" applyAlignment="0" applyProtection="0"/>
    <xf numFmtId="0" fontId="17" fillId="0" borderId="8" applyNumberFormat="0" applyFill="0" applyAlignment="0" applyProtection="0"/>
    <xf numFmtId="0" fontId="18" fillId="15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8" fontId="26" fillId="0" borderId="0" applyFont="0" applyFill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9" fillId="12" borderId="0" applyNumberFormat="0" applyBorder="0" applyAlignment="0" applyProtection="0"/>
    <xf numFmtId="0" fontId="16" fillId="25" borderId="6" applyNumberFormat="0" applyAlignment="0" applyProtection="0"/>
    <xf numFmtId="0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" fontId="25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5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" fillId="0" borderId="0"/>
    <xf numFmtId="0" fontId="27" fillId="0" borderId="0"/>
    <xf numFmtId="0" fontId="8" fillId="0" borderId="0"/>
    <xf numFmtId="0" fontId="24" fillId="0" borderId="0"/>
    <xf numFmtId="0" fontId="28" fillId="0" borderId="0"/>
    <xf numFmtId="0" fontId="7" fillId="0" borderId="0"/>
    <xf numFmtId="0" fontId="24" fillId="0" borderId="0"/>
    <xf numFmtId="0" fontId="8" fillId="0" borderId="0"/>
    <xf numFmtId="0" fontId="23" fillId="16" borderId="10" applyNumberFormat="0" applyFont="0" applyAlignment="0" applyProtection="0"/>
    <xf numFmtId="0" fontId="15" fillId="25" borderId="7" applyNumberFormat="0" applyAlignment="0" applyProtection="0"/>
    <xf numFmtId="9" fontId="11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36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22" fillId="37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38" fillId="12" borderId="0" applyNumberFormat="0" applyBorder="0" applyAlignment="0" applyProtection="0"/>
    <xf numFmtId="0" fontId="16" fillId="33" borderId="6" applyNumberFormat="0" applyAlignment="0" applyProtection="0"/>
    <xf numFmtId="0" fontId="35" fillId="0" borderId="14" applyNumberFormat="0" applyFill="0" applyAlignment="0" applyProtection="0"/>
    <xf numFmtId="0" fontId="36" fillId="0" borderId="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8" fillId="16" borderId="10" applyNumberFormat="0" applyFont="0" applyAlignment="0" applyProtection="0"/>
    <xf numFmtId="0" fontId="15" fillId="33" borderId="7" applyNumberFormat="0" applyAlignment="0" applyProtection="0"/>
    <xf numFmtId="0" fontId="34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4" fillId="0" borderId="0"/>
    <xf numFmtId="0" fontId="8" fillId="25" borderId="0" applyNumberFormat="0" applyBorder="0" applyAlignment="0" applyProtection="0"/>
    <xf numFmtId="0" fontId="8" fillId="3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42" borderId="0" applyNumberFormat="0" applyBorder="0" applyAlignment="0" applyProtection="0"/>
    <xf numFmtId="0" fontId="8" fillId="28" borderId="0" applyNumberFormat="0" applyBorder="0" applyAlignment="0" applyProtection="0"/>
    <xf numFmtId="0" fontId="8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48" borderId="0" applyNumberFormat="0" applyBorder="0" applyAlignment="0" applyProtection="0"/>
    <xf numFmtId="0" fontId="22" fillId="30" borderId="0" applyNumberFormat="0" applyBorder="0" applyAlignment="0" applyProtection="0"/>
    <xf numFmtId="0" fontId="22" fillId="37" borderId="0" applyNumberFormat="0" applyBorder="0" applyAlignment="0" applyProtection="0"/>
    <xf numFmtId="0" fontId="22" fillId="29" borderId="0" applyNumberFormat="0" applyBorder="0" applyAlignment="0" applyProtection="0"/>
    <xf numFmtId="0" fontId="22" fillId="43" borderId="0" applyNumberFormat="0" applyBorder="0" applyAlignment="0" applyProtection="0"/>
    <xf numFmtId="0" fontId="22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26" borderId="0" applyNumberFormat="0" applyBorder="0" applyAlignment="0" applyProtection="0"/>
    <xf numFmtId="0" fontId="22" fillId="49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8" borderId="0" applyNumberFormat="0" applyBorder="0" applyAlignment="0" applyProtection="0"/>
    <xf numFmtId="0" fontId="22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32" borderId="0" applyNumberFormat="0" applyBorder="0" applyAlignment="0" applyProtection="0"/>
    <xf numFmtId="0" fontId="22" fillId="44" borderId="0" applyNumberFormat="0" applyBorder="0" applyAlignment="0" applyProtection="0"/>
    <xf numFmtId="0" fontId="29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25" borderId="6" applyNumberFormat="0" applyAlignment="0" applyProtection="0"/>
    <xf numFmtId="0" fontId="16" fillId="33" borderId="6" applyNumberFormat="0" applyAlignment="0" applyProtection="0"/>
    <xf numFmtId="0" fontId="30" fillId="0" borderId="11" applyNumberFormat="0" applyFill="0" applyAlignment="0" applyProtection="0"/>
    <xf numFmtId="0" fontId="35" fillId="0" borderId="14" applyNumberFormat="0" applyFill="0" applyAlignment="0" applyProtection="0"/>
    <xf numFmtId="0" fontId="31" fillId="0" borderId="5" applyNumberFormat="0" applyFill="0" applyAlignment="0" applyProtection="0"/>
    <xf numFmtId="0" fontId="36" fillId="0" borderId="5" applyNumberFormat="0" applyFill="0" applyAlignment="0" applyProtection="0"/>
    <xf numFmtId="0" fontId="32" fillId="0" borderId="12" applyNumberFormat="0" applyFill="0" applyAlignment="0" applyProtection="0"/>
    <xf numFmtId="0" fontId="37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/>
    <xf numFmtId="0" fontId="27" fillId="0" borderId="0"/>
    <xf numFmtId="0" fontId="11" fillId="0" borderId="0"/>
    <xf numFmtId="0" fontId="28" fillId="0" borderId="0"/>
    <xf numFmtId="0" fontId="23" fillId="16" borderId="10" applyNumberFormat="0" applyFont="0" applyAlignment="0" applyProtection="0"/>
    <xf numFmtId="0" fontId="8" fillId="16" borderId="10" applyNumberFormat="0" applyFont="0" applyAlignment="0" applyProtection="0"/>
    <xf numFmtId="0" fontId="15" fillId="25" borderId="7" applyNumberFormat="0" applyAlignment="0" applyProtection="0"/>
    <xf numFmtId="0" fontId="15" fillId="33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6" applyNumberFormat="0" applyFill="0" applyAlignment="0" applyProtection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7" fillId="0" borderId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4" fillId="0" borderId="0"/>
    <xf numFmtId="0" fontId="7" fillId="0" borderId="0"/>
    <xf numFmtId="0" fontId="4" fillId="0" borderId="0"/>
    <xf numFmtId="0" fontId="8" fillId="0" borderId="0"/>
    <xf numFmtId="0" fontId="40" fillId="0" borderId="0"/>
    <xf numFmtId="0" fontId="41" fillId="0" borderId="0"/>
    <xf numFmtId="9" fontId="4" fillId="0" borderId="0" applyFont="0" applyFill="0" applyBorder="0" applyAlignment="0" applyProtection="0"/>
    <xf numFmtId="0" fontId="23" fillId="5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23" fillId="5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3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3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3" fillId="54" borderId="0" applyNumberFormat="0" applyBorder="0" applyAlignment="0" applyProtection="0"/>
    <xf numFmtId="0" fontId="8" fillId="20" borderId="0" applyNumberFormat="0" applyBorder="0" applyAlignment="0" applyProtection="0"/>
    <xf numFmtId="0" fontId="23" fillId="26" borderId="0" applyNumberFormat="0" applyBorder="0" applyAlignment="0" applyProtection="0"/>
    <xf numFmtId="0" fontId="8" fillId="24" borderId="0" applyNumberFormat="0" applyBorder="0" applyAlignment="0" applyProtection="0"/>
    <xf numFmtId="0" fontId="23" fillId="55" borderId="0" applyNumberFormat="0" applyBorder="0" applyAlignment="0" applyProtection="0"/>
    <xf numFmtId="0" fontId="8" fillId="36" borderId="0" applyNumberFormat="0" applyBorder="0" applyAlignment="0" applyProtection="0"/>
    <xf numFmtId="0" fontId="23" fillId="56" borderId="0" applyNumberFormat="0" applyBorder="0" applyAlignment="0" applyProtection="0"/>
    <xf numFmtId="0" fontId="8" fillId="17" borderId="0" applyNumberFormat="0" applyBorder="0" applyAlignment="0" applyProtection="0"/>
    <xf numFmtId="0" fontId="23" fillId="57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23" fillId="53" borderId="0" applyNumberFormat="0" applyBorder="0" applyAlignment="0" applyProtection="0"/>
    <xf numFmtId="0" fontId="8" fillId="46" borderId="0" applyNumberFormat="0" applyBorder="0" applyAlignment="0" applyProtection="0"/>
    <xf numFmtId="0" fontId="23" fillId="55" borderId="0" applyNumberFormat="0" applyBorder="0" applyAlignment="0" applyProtection="0"/>
    <xf numFmtId="0" fontId="8" fillId="21" borderId="0" applyNumberFormat="0" applyBorder="0" applyAlignment="0" applyProtection="0"/>
    <xf numFmtId="0" fontId="23" fillId="58" borderId="0" applyNumberFormat="0" applyBorder="0" applyAlignment="0" applyProtection="0"/>
    <xf numFmtId="0" fontId="8" fillId="48" borderId="0" applyNumberFormat="0" applyBorder="0" applyAlignment="0" applyProtection="0"/>
    <xf numFmtId="0" fontId="42" fillId="59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43" borderId="0" applyNumberFormat="0" applyBorder="0" applyAlignment="0" applyProtection="0"/>
    <xf numFmtId="0" fontId="42" fillId="60" borderId="0" applyNumberFormat="0" applyBorder="0" applyAlignment="0" applyProtection="0"/>
    <xf numFmtId="0" fontId="22" fillId="47" borderId="0" applyNumberFormat="0" applyBorder="0" applyAlignment="0" applyProtection="0"/>
    <xf numFmtId="0" fontId="42" fillId="30" borderId="0" applyNumberFormat="0" applyBorder="0" applyAlignment="0" applyProtection="0"/>
    <xf numFmtId="0" fontId="42" fillId="61" borderId="0" applyNumberFormat="0" applyBorder="0" applyAlignment="0" applyProtection="0"/>
    <xf numFmtId="0" fontId="22" fillId="49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2" fillId="60" borderId="0" applyNumberFormat="0" applyBorder="0" applyAlignment="0" applyProtection="0"/>
    <xf numFmtId="0" fontId="42" fillId="30" borderId="0" applyNumberFormat="0" applyBorder="0" applyAlignment="0" applyProtection="0"/>
    <xf numFmtId="0" fontId="42" fillId="65" borderId="0" applyNumberFormat="0" applyBorder="0" applyAlignment="0" applyProtection="0"/>
    <xf numFmtId="0" fontId="43" fillId="51" borderId="0" applyNumberFormat="0" applyBorder="0" applyAlignment="0" applyProtection="0"/>
    <xf numFmtId="0" fontId="44" fillId="28" borderId="19" applyNumberFormat="0" applyAlignment="0" applyProtection="0"/>
    <xf numFmtId="0" fontId="45" fillId="66" borderId="20" applyNumberFormat="0" applyAlignment="0" applyProtection="0"/>
    <xf numFmtId="0" fontId="46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26" borderId="19" applyNumberFormat="0" applyAlignment="0" applyProtection="0"/>
    <xf numFmtId="0" fontId="53" fillId="0" borderId="24" applyNumberFormat="0" applyFill="0" applyAlignment="0" applyProtection="0"/>
    <xf numFmtId="0" fontId="54" fillId="29" borderId="0" applyNumberFormat="0" applyBorder="0" applyAlignment="0" applyProtection="0"/>
    <xf numFmtId="0" fontId="8" fillId="0" borderId="0"/>
    <xf numFmtId="0" fontId="8" fillId="0" borderId="0"/>
    <xf numFmtId="0" fontId="55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27" borderId="25" applyNumberFormat="0" applyFont="0" applyAlignment="0" applyProtection="0"/>
    <xf numFmtId="0" fontId="23" fillId="16" borderId="10" applyNumberFormat="0" applyFont="0" applyAlignment="0" applyProtection="0"/>
    <xf numFmtId="0" fontId="23" fillId="16" borderId="10" applyNumberFormat="0" applyFont="0" applyAlignment="0" applyProtection="0"/>
    <xf numFmtId="0" fontId="8" fillId="16" borderId="10" applyNumberFormat="0" applyFont="0" applyAlignment="0" applyProtection="0"/>
    <xf numFmtId="0" fontId="56" fillId="28" borderId="26" applyNumberFormat="0" applyAlignment="0" applyProtection="0"/>
    <xf numFmtId="0" fontId="57" fillId="0" borderId="0" applyNumberFormat="0" applyFill="0" applyBorder="0" applyAlignment="0" applyProtection="0"/>
    <xf numFmtId="0" fontId="58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15" fillId="33" borderId="7" applyNumberFormat="0" applyAlignment="0" applyProtection="0"/>
    <xf numFmtId="0" fontId="16" fillId="33" borderId="6" applyNumberFormat="0" applyAlignment="0" applyProtection="0"/>
    <xf numFmtId="0" fontId="21" fillId="0" borderId="16" applyNumberFormat="0" applyFill="0" applyAlignment="0" applyProtection="0"/>
    <xf numFmtId="0" fontId="22" fillId="34" borderId="0" applyNumberFormat="0" applyBorder="0" applyAlignment="0" applyProtection="0"/>
    <xf numFmtId="0" fontId="8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4" fillId="0" borderId="0"/>
    <xf numFmtId="0" fontId="41" fillId="0" borderId="0"/>
    <xf numFmtId="0" fontId="55" fillId="0" borderId="0"/>
    <xf numFmtId="0" fontId="4" fillId="0" borderId="0"/>
    <xf numFmtId="0" fontId="24" fillId="0" borderId="0"/>
    <xf numFmtId="0" fontId="4" fillId="0" borderId="0"/>
  </cellStyleXfs>
  <cellXfs count="96">
    <xf numFmtId="0" fontId="0" fillId="0" borderId="0" xfId="0"/>
    <xf numFmtId="0" fontId="1" fillId="0" borderId="1" xfId="0" applyFont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6" fillId="0" borderId="0" xfId="0" applyFont="1"/>
    <xf numFmtId="0" fontId="1" fillId="4" borderId="1" xfId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/>
    <xf numFmtId="0" fontId="1" fillId="4" borderId="1" xfId="0" applyFont="1" applyFill="1" applyBorder="1" applyAlignment="1">
      <alignment wrapText="1"/>
    </xf>
    <xf numFmtId="0" fontId="0" fillId="0" borderId="17" xfId="0" applyBorder="1"/>
    <xf numFmtId="0" fontId="1" fillId="4" borderId="3" xfId="0" applyFont="1" applyFill="1" applyBorder="1" applyAlignment="1">
      <alignment wrapText="1"/>
    </xf>
    <xf numFmtId="0" fontId="21" fillId="0" borderId="18" xfId="0" applyFont="1" applyBorder="1"/>
    <xf numFmtId="0" fontId="3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ont="1"/>
    <xf numFmtId="1" fontId="0" fillId="0" borderId="0" xfId="0" applyNumberFormat="1" applyFont="1"/>
    <xf numFmtId="0" fontId="0" fillId="0" borderId="0" xfId="0" applyFill="1" applyAlignment="1">
      <alignment horizontal="left"/>
    </xf>
    <xf numFmtId="0" fontId="0" fillId="0" borderId="0" xfId="0"/>
    <xf numFmtId="0" fontId="8" fillId="0" borderId="0" xfId="0" applyFont="1"/>
    <xf numFmtId="1" fontId="8" fillId="0" borderId="0" xfId="0" applyNumberFormat="1" applyFont="1"/>
    <xf numFmtId="0" fontId="8" fillId="0" borderId="17" xfId="0" applyFont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/>
    <xf numFmtId="0" fontId="0" fillId="0" borderId="1" xfId="0" applyBorder="1"/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textRotation="90" wrapText="1"/>
    </xf>
    <xf numFmtId="0" fontId="4" fillId="7" borderId="0" xfId="55" applyFont="1" applyFill="1" applyBorder="1" applyAlignment="1">
      <alignment horizontal="center" textRotation="90" wrapText="1"/>
    </xf>
    <xf numFmtId="0" fontId="60" fillId="9" borderId="31" xfId="0" applyFont="1" applyFill="1" applyBorder="1" applyAlignment="1">
      <alignment vertical="center"/>
    </xf>
    <xf numFmtId="0" fontId="5" fillId="68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2" xfId="0" applyFill="1" applyBorder="1"/>
    <xf numFmtId="0" fontId="21" fillId="0" borderId="1" xfId="0" applyFont="1" applyBorder="1"/>
    <xf numFmtId="0" fontId="21" fillId="0" borderId="32" xfId="0" applyFont="1" applyFill="1" applyBorder="1"/>
    <xf numFmtId="0" fontId="21" fillId="0" borderId="1" xfId="0" applyFont="1" applyFill="1" applyBorder="1"/>
    <xf numFmtId="0" fontId="0" fillId="0" borderId="1" xfId="0" applyFont="1" applyBorder="1"/>
    <xf numFmtId="0" fontId="0" fillId="0" borderId="32" xfId="0" applyFont="1" applyFill="1" applyBorder="1"/>
    <xf numFmtId="0" fontId="1" fillId="4" borderId="31" xfId="0" applyFont="1" applyFill="1" applyBorder="1" applyAlignment="1">
      <alignment wrapText="1"/>
    </xf>
    <xf numFmtId="0" fontId="1" fillId="4" borderId="31" xfId="0" applyFont="1" applyFill="1" applyBorder="1" applyAlignment="1">
      <alignment horizontal="right" wrapText="1"/>
    </xf>
    <xf numFmtId="0" fontId="5" fillId="2" borderId="31" xfId="0" applyFont="1" applyFill="1" applyBorder="1" applyAlignment="1">
      <alignment horizontal="center" wrapText="1"/>
    </xf>
    <xf numFmtId="0" fontId="5" fillId="0" borderId="31" xfId="0" applyFont="1" applyBorder="1" applyAlignment="1">
      <alignment wrapText="1"/>
    </xf>
    <xf numFmtId="0" fontId="5" fillId="0" borderId="31" xfId="0" applyFont="1" applyFill="1" applyBorder="1" applyAlignment="1">
      <alignment horizontal="center" wrapText="1"/>
    </xf>
    <xf numFmtId="0" fontId="5" fillId="6" borderId="31" xfId="0" applyFont="1" applyFill="1" applyBorder="1" applyAlignment="1">
      <alignment horizontal="center" textRotation="90" wrapText="1"/>
    </xf>
    <xf numFmtId="0" fontId="4" fillId="6" borderId="31" xfId="0" applyFont="1" applyFill="1" applyBorder="1" applyAlignment="1">
      <alignment horizontal="center" textRotation="90" wrapText="1"/>
    </xf>
    <xf numFmtId="0" fontId="5" fillId="7" borderId="31" xfId="0" applyFont="1" applyFill="1" applyBorder="1" applyAlignment="1">
      <alignment horizontal="center" textRotation="90" wrapText="1"/>
    </xf>
    <xf numFmtId="0" fontId="4" fillId="7" borderId="31" xfId="0" applyFont="1" applyFill="1" applyBorder="1" applyAlignment="1">
      <alignment horizontal="center" textRotation="90" wrapText="1"/>
    </xf>
    <xf numFmtId="0" fontId="4" fillId="7" borderId="31" xfId="55" applyFont="1" applyFill="1" applyBorder="1" applyAlignment="1">
      <alignment horizontal="center" textRotation="90" wrapText="1"/>
    </xf>
    <xf numFmtId="0" fontId="5" fillId="7" borderId="31" xfId="55" applyFont="1" applyFill="1" applyBorder="1" applyAlignment="1">
      <alignment horizontal="center" textRotation="90" wrapText="1"/>
    </xf>
    <xf numFmtId="0" fontId="5" fillId="8" borderId="31" xfId="0" applyFont="1" applyFill="1" applyBorder="1" applyAlignment="1">
      <alignment horizontal="center" textRotation="90" wrapText="1"/>
    </xf>
    <xf numFmtId="0" fontId="4" fillId="8" borderId="31" xfId="0" applyFont="1" applyFill="1" applyBorder="1" applyAlignment="1">
      <alignment horizontal="center" textRotation="90" wrapText="1"/>
    </xf>
    <xf numFmtId="0" fontId="5" fillId="3" borderId="31" xfId="0" applyFont="1" applyFill="1" applyBorder="1" applyAlignment="1">
      <alignment horizontal="center" textRotation="90" wrapText="1"/>
    </xf>
    <xf numFmtId="0" fontId="4" fillId="3" borderId="31" xfId="0" applyFont="1" applyFill="1" applyBorder="1" applyAlignment="1">
      <alignment horizontal="center" textRotation="90" wrapText="1"/>
    </xf>
    <xf numFmtId="0" fontId="5" fillId="5" borderId="31" xfId="0" applyFont="1" applyFill="1" applyBorder="1" applyAlignment="1">
      <alignment horizontal="center" textRotation="90" wrapText="1"/>
    </xf>
    <xf numFmtId="0" fontId="4" fillId="5" borderId="31" xfId="0" applyFont="1" applyFill="1" applyBorder="1" applyAlignment="1">
      <alignment horizontal="center" textRotation="90" wrapText="1"/>
    </xf>
    <xf numFmtId="0" fontId="60" fillId="9" borderId="32" xfId="0" applyFont="1" applyFill="1" applyBorder="1" applyAlignment="1">
      <alignment horizontal="center" vertical="center" wrapText="1"/>
    </xf>
    <xf numFmtId="0" fontId="4" fillId="67" borderId="28" xfId="0" applyFont="1" applyFill="1" applyBorder="1" applyAlignment="1">
      <alignment horizontal="center" textRotation="90" wrapText="1"/>
    </xf>
    <xf numFmtId="0" fontId="4" fillId="67" borderId="31" xfId="0" applyFont="1" applyFill="1" applyBorder="1" applyAlignment="1">
      <alignment horizontal="center" textRotation="90" wrapText="1"/>
    </xf>
    <xf numFmtId="0" fontId="0" fillId="0" borderId="1" xfId="0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1" fontId="0" fillId="0" borderId="1" xfId="0" applyNumberFormat="1" applyFon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67" borderId="4" xfId="0" applyFont="1" applyFill="1" applyBorder="1" applyAlignment="1">
      <alignment horizontal="center" wrapText="1"/>
    </xf>
    <xf numFmtId="0" fontId="5" fillId="67" borderId="2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</cellXfs>
  <cellStyles count="272">
    <cellStyle name="_x0002_" xfId="19"/>
    <cellStyle name="20% - Accent1 2" xfId="20"/>
    <cellStyle name="20% - Accent1 2 2" xfId="67"/>
    <cellStyle name="20% - Accent1 2 3" xfId="94"/>
    <cellStyle name="20% - Accent1 2 4" xfId="95"/>
    <cellStyle name="20% - Accent1 2 5" xfId="168"/>
    <cellStyle name="20% - Accent1 3" xfId="169"/>
    <cellStyle name="20% - Accent1 3 2" xfId="170"/>
    <cellStyle name="20% - Accent2 2" xfId="21"/>
    <cellStyle name="20% - Accent2 2 2" xfId="68"/>
    <cellStyle name="20% - Accent2 2 3" xfId="96"/>
    <cellStyle name="20% - Accent2 2 4" xfId="97"/>
    <cellStyle name="20% - Accent2 2 5" xfId="171"/>
    <cellStyle name="20% - Accent2 3" xfId="172"/>
    <cellStyle name="20% - Accent2 3 2" xfId="173"/>
    <cellStyle name="20% - Accent3 2" xfId="22"/>
    <cellStyle name="20% - Accent3 2 2" xfId="69"/>
    <cellStyle name="20% - Accent3 2 3" xfId="98"/>
    <cellStyle name="20% - Accent3 2 4" xfId="99"/>
    <cellStyle name="20% - Accent3 2 5" xfId="174"/>
    <cellStyle name="20% - Accent3 3" xfId="175"/>
    <cellStyle name="20% - Accent3 3 2" xfId="176"/>
    <cellStyle name="20% - Accent4 2" xfId="23"/>
    <cellStyle name="20% - Accent4 2 2" xfId="70"/>
    <cellStyle name="20% - Accent4 2 3" xfId="100"/>
    <cellStyle name="20% - Accent4 2 4" xfId="101"/>
    <cellStyle name="20% - Accent4 2 5" xfId="177"/>
    <cellStyle name="20% - Accent4 3" xfId="178"/>
    <cellStyle name="20% - Accent4 3 2" xfId="179"/>
    <cellStyle name="20% - Accent5" xfId="14" builtinId="46" customBuiltin="1"/>
    <cellStyle name="20% - Accent5 2" xfId="180"/>
    <cellStyle name="20% - Accent5 3" xfId="181"/>
    <cellStyle name="20% - Accent6" xfId="18" builtinId="50" customBuiltin="1"/>
    <cellStyle name="20% - Accent6 2" xfId="182"/>
    <cellStyle name="20% - Accent6 3" xfId="183"/>
    <cellStyle name="40% - Accent1" xfId="254" builtinId="31" customBuiltin="1"/>
    <cellStyle name="40% - Accent1 2" xfId="24"/>
    <cellStyle name="40% - Accent1 2 2" xfId="71"/>
    <cellStyle name="40% - Accent1 2 3" xfId="102"/>
    <cellStyle name="40% - Accent1 2 4" xfId="103"/>
    <cellStyle name="40% - Accent1 2 5" xfId="184"/>
    <cellStyle name="40% - Accent1 3" xfId="185"/>
    <cellStyle name="40% - Accent2" xfId="11" builtinId="35" customBuiltin="1"/>
    <cellStyle name="40% - Accent2 2" xfId="186"/>
    <cellStyle name="40% - Accent2 3" xfId="187"/>
    <cellStyle name="40% - Accent3 2" xfId="25"/>
    <cellStyle name="40% - Accent3 2 2" xfId="72"/>
    <cellStyle name="40% - Accent3 2 3" xfId="104"/>
    <cellStyle name="40% - Accent3 2 4" xfId="105"/>
    <cellStyle name="40% - Accent3 2 5" xfId="188"/>
    <cellStyle name="40% - Accent3 3" xfId="189"/>
    <cellStyle name="40% - Accent3 3 2" xfId="190"/>
    <cellStyle name="40% - Accent4" xfId="259" builtinId="43" customBuiltin="1"/>
    <cellStyle name="40% - Accent4 2" xfId="26"/>
    <cellStyle name="40% - Accent4 2 2" xfId="73"/>
    <cellStyle name="40% - Accent4 2 3" xfId="106"/>
    <cellStyle name="40% - Accent4 2 4" xfId="107"/>
    <cellStyle name="40% - Accent4 2 5" xfId="191"/>
    <cellStyle name="40% - Accent4 3" xfId="192"/>
    <cellStyle name="40% - Accent5" xfId="15" builtinId="47" customBuiltin="1"/>
    <cellStyle name="40% - Accent5 2" xfId="193"/>
    <cellStyle name="40% - Accent5 3" xfId="194"/>
    <cellStyle name="40% - Accent6" xfId="260" builtinId="51" customBuiltin="1"/>
    <cellStyle name="40% - Accent6 2" xfId="27"/>
    <cellStyle name="40% - Accent6 2 2" xfId="74"/>
    <cellStyle name="40% - Accent6 2 3" xfId="108"/>
    <cellStyle name="40% - Accent6 2 4" xfId="109"/>
    <cellStyle name="40% - Accent6 2 5" xfId="195"/>
    <cellStyle name="40% - Accent6 3" xfId="196"/>
    <cellStyle name="60% - Accent1" xfId="255" builtinId="32" customBuiltin="1"/>
    <cellStyle name="60% - Accent1 2" xfId="28"/>
    <cellStyle name="60% - Accent1 2 2" xfId="75"/>
    <cellStyle name="60% - Accent1 2 3" xfId="110"/>
    <cellStyle name="60% - Accent1 2 4" xfId="111"/>
    <cellStyle name="60% - Accent1 2 5" xfId="197"/>
    <cellStyle name="60% - Accent2" xfId="12" builtinId="36" customBuiltin="1"/>
    <cellStyle name="60% - Accent2 2" xfId="198"/>
    <cellStyle name="60% - Accent3 2" xfId="29"/>
    <cellStyle name="60% - Accent3 2 2" xfId="76"/>
    <cellStyle name="60% - Accent3 2 3" xfId="112"/>
    <cellStyle name="60% - Accent3 2 4" xfId="113"/>
    <cellStyle name="60% - Accent3 2 5" xfId="199"/>
    <cellStyle name="60% - Accent3 3" xfId="200"/>
    <cellStyle name="60% - Accent4 2" xfId="30"/>
    <cellStyle name="60% - Accent4 2 2" xfId="77"/>
    <cellStyle name="60% - Accent4 2 3" xfId="114"/>
    <cellStyle name="60% - Accent4 2 4" xfId="115"/>
    <cellStyle name="60% - Accent4 2 5" xfId="201"/>
    <cellStyle name="60% - Accent4 3" xfId="202"/>
    <cellStyle name="60% - Accent5" xfId="16" builtinId="48" customBuiltin="1"/>
    <cellStyle name="60% - Accent5 2" xfId="203"/>
    <cellStyle name="60% - Accent6 2" xfId="31"/>
    <cellStyle name="60% - Accent6 2 2" xfId="78"/>
    <cellStyle name="60% - Accent6 2 3" xfId="116"/>
    <cellStyle name="60% - Accent6 2 4" xfId="117"/>
    <cellStyle name="60% - Accent6 2 5" xfId="204"/>
    <cellStyle name="60% - Accent6 3" xfId="205"/>
    <cellStyle name="Accent1" xfId="253" builtinId="29" customBuiltin="1"/>
    <cellStyle name="Accent1 2" xfId="32"/>
    <cellStyle name="Accent1 2 2" xfId="79"/>
    <cellStyle name="Accent1 2 3" xfId="118"/>
    <cellStyle name="Accent1 2 4" xfId="119"/>
    <cellStyle name="Accent1 2 5" xfId="206"/>
    <cellStyle name="Accent2" xfId="256" builtinId="33" customBuiltin="1"/>
    <cellStyle name="Accent2 2" xfId="33"/>
    <cellStyle name="Accent2 2 2" xfId="80"/>
    <cellStyle name="Accent2 2 3" xfId="120"/>
    <cellStyle name="Accent2 2 4" xfId="121"/>
    <cellStyle name="Accent2 2 5" xfId="207"/>
    <cellStyle name="Accent3" xfId="257" builtinId="37" customBuiltin="1"/>
    <cellStyle name="Accent3 2" xfId="34"/>
    <cellStyle name="Accent3 2 2" xfId="81"/>
    <cellStyle name="Accent3 2 3" xfId="122"/>
    <cellStyle name="Accent3 2 4" xfId="123"/>
    <cellStyle name="Accent3 2 5" xfId="208"/>
    <cellStyle name="Accent4" xfId="258" builtinId="41" customBuiltin="1"/>
    <cellStyle name="Accent4 2" xfId="35"/>
    <cellStyle name="Accent4 2 2" xfId="82"/>
    <cellStyle name="Accent4 2 3" xfId="124"/>
    <cellStyle name="Accent4 2 4" xfId="125"/>
    <cellStyle name="Accent4 2 5" xfId="209"/>
    <cellStyle name="Accent5" xfId="13" builtinId="45" customBuiltin="1"/>
    <cellStyle name="Accent5 2" xfId="210"/>
    <cellStyle name="Accent6" xfId="17" builtinId="49" customBuiltin="1"/>
    <cellStyle name="Accent6 2" xfId="211"/>
    <cellStyle name="Bad" xfId="249" builtinId="27" customBuiltin="1"/>
    <cellStyle name="Bad 2" xfId="36"/>
    <cellStyle name="Bad 2 2" xfId="83"/>
    <cellStyle name="Bad 2 3" xfId="126"/>
    <cellStyle name="Bad 2 4" xfId="127"/>
    <cellStyle name="Bad 2 5" xfId="212"/>
    <cellStyle name="Calculation" xfId="251" builtinId="22" customBuiltin="1"/>
    <cellStyle name="Calculation 2" xfId="37"/>
    <cellStyle name="Calculation 2 2" xfId="84"/>
    <cellStyle name="Calculation 2 3" xfId="128"/>
    <cellStyle name="Calculation 2 4" xfId="129"/>
    <cellStyle name="Calculation 2 5" xfId="213"/>
    <cellStyle name="Check Cell" xfId="8" builtinId="23" customBuiltin="1"/>
    <cellStyle name="Check Cell 2" xfId="214"/>
    <cellStyle name="Date" xfId="38"/>
    <cellStyle name="Explanatory Text" xfId="10" builtinId="53" customBuiltin="1"/>
    <cellStyle name="Explanatory Text 2" xfId="215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Fixed" xfId="46"/>
    <cellStyle name="Good" xfId="4" builtinId="26" customBuiltin="1"/>
    <cellStyle name="Good 2" xfId="216"/>
    <cellStyle name="Heading 1" xfId="245" builtinId="16" customBuiltin="1"/>
    <cellStyle name="Heading 1 2" xfId="47"/>
    <cellStyle name="Heading 1 2 2" xfId="85"/>
    <cellStyle name="Heading 1 2 3" xfId="130"/>
    <cellStyle name="Heading 1 2 4" xfId="131"/>
    <cellStyle name="Heading 1 2 5" xfId="217"/>
    <cellStyle name="Heading 2" xfId="246" builtinId="17" customBuiltin="1"/>
    <cellStyle name="Heading 2 2" xfId="48"/>
    <cellStyle name="Heading 2 2 2" xfId="86"/>
    <cellStyle name="Heading 2 2 3" xfId="132"/>
    <cellStyle name="Heading 2 2 4" xfId="133"/>
    <cellStyle name="Heading 2 2 5" xfId="218"/>
    <cellStyle name="Heading 3" xfId="247" builtinId="18" customBuiltin="1"/>
    <cellStyle name="Heading 3 2" xfId="49"/>
    <cellStyle name="Heading 3 2 2" xfId="87"/>
    <cellStyle name="Heading 3 2 3" xfId="134"/>
    <cellStyle name="Heading 3 2 4" xfId="135"/>
    <cellStyle name="Heading 3 2 5" xfId="219"/>
    <cellStyle name="Heading 4" xfId="248" builtinId="19" customBuiltin="1"/>
    <cellStyle name="Heading 4 2" xfId="50"/>
    <cellStyle name="Heading 4 2 2" xfId="88"/>
    <cellStyle name="Heading 4 2 3" xfId="136"/>
    <cellStyle name="Heading 4 2 4" xfId="137"/>
    <cellStyle name="Heading 4 2 5" xfId="220"/>
    <cellStyle name="HEADING1" xfId="51"/>
    <cellStyle name="HEADING2" xfId="52"/>
    <cellStyle name="Hyperlink 2" xfId="221"/>
    <cellStyle name="Input" xfId="6" builtinId="20" customBuiltin="1"/>
    <cellStyle name="Input 2" xfId="222"/>
    <cellStyle name="Linked Cell" xfId="7" builtinId="24" customBuiltin="1"/>
    <cellStyle name="Linked Cell 2" xfId="223"/>
    <cellStyle name="Millares [0]_627CMS1" xfId="157"/>
    <cellStyle name="Millares_627CMS1" xfId="158"/>
    <cellStyle name="Moneda [0]_627CMS1" xfId="159"/>
    <cellStyle name="Moneda_627CMS1" xfId="160"/>
    <cellStyle name="Neutral" xfId="5" builtinId="28" customBuiltin="1"/>
    <cellStyle name="Neutral 2" xfId="224"/>
    <cellStyle name="Normal" xfId="0" builtinId="0"/>
    <cellStyle name="Normal 10" xfId="225"/>
    <cellStyle name="Normal 11" xfId="226"/>
    <cellStyle name="Normal 12" xfId="227"/>
    <cellStyle name="Normal 12 2" xfId="263"/>
    <cellStyle name="Normal 12 3" xfId="268"/>
    <cellStyle name="Normal 12 3 2" xfId="271"/>
    <cellStyle name="Normal 12 4" xfId="262"/>
    <cellStyle name="Normal 13" xfId="228"/>
    <cellStyle name="Normal 14" xfId="264"/>
    <cellStyle name="Normal 14 2" xfId="269"/>
    <cellStyle name="Normal 2" xfId="1"/>
    <cellStyle name="Normal 2 2" xfId="54"/>
    <cellStyle name="Normal 2 2 2" xfId="55"/>
    <cellStyle name="Normal 2 2 3" xfId="93"/>
    <cellStyle name="Normal 2 2 4" xfId="138"/>
    <cellStyle name="Normal 2 2 4 2" xfId="153"/>
    <cellStyle name="Normal 2 3" xfId="56"/>
    <cellStyle name="Normal 2 4" xfId="53"/>
    <cellStyle name="Normal 2 5" xfId="139"/>
    <cellStyle name="Normal 2 5 2" xfId="154"/>
    <cellStyle name="Normal 3" xfId="2"/>
    <cellStyle name="Normal 3 2" xfId="161"/>
    <cellStyle name="Normal 3 2 2" xfId="229"/>
    <cellStyle name="Normal 3 3" xfId="230"/>
    <cellStyle name="Normal 4" xfId="3"/>
    <cellStyle name="Normal 4 2" xfId="58"/>
    <cellStyle name="Normal 4 2 2" xfId="162"/>
    <cellStyle name="Normal 4 2 3" xfId="231"/>
    <cellStyle name="Normal 4 3" xfId="57"/>
    <cellStyle name="Normal 4 3 2" xfId="151"/>
    <cellStyle name="Normal 4 4" xfId="140"/>
    <cellStyle name="Normal 4 4 2" xfId="155"/>
    <cellStyle name="Normal 4 5" xfId="141"/>
    <cellStyle name="Normal 4 5 2" xfId="156"/>
    <cellStyle name="Normal 4 5 3" xfId="163"/>
    <cellStyle name="Normal 4 5 4" xfId="265"/>
    <cellStyle name="Normal 4 6" xfId="150"/>
    <cellStyle name="Normal 4 7" xfId="232"/>
    <cellStyle name="Normal 5" xfId="59"/>
    <cellStyle name="Normal 5 2" xfId="233"/>
    <cellStyle name="Normal 6" xfId="60"/>
    <cellStyle name="Normal 7" xfId="164"/>
    <cellStyle name="Normal 8" xfId="165"/>
    <cellStyle name="Normal 8 2" xfId="234"/>
    <cellStyle name="Normal 9" xfId="166"/>
    <cellStyle name="Normal 9 2" xfId="235"/>
    <cellStyle name="Normal 9 3" xfId="261"/>
    <cellStyle name="Normal 9 4" xfId="266"/>
    <cellStyle name="Normal 9 5" xfId="267"/>
    <cellStyle name="Normal 9 5 2" xfId="270"/>
    <cellStyle name="Note 2" xfId="61"/>
    <cellStyle name="Note 2 2" xfId="89"/>
    <cellStyle name="Note 2 3" xfId="142"/>
    <cellStyle name="Note 2 4" xfId="143"/>
    <cellStyle name="Note 2 5" xfId="236"/>
    <cellStyle name="Note 3" xfId="237"/>
    <cellStyle name="Note 3 2" xfId="238"/>
    <cellStyle name="Note 3 3" xfId="239"/>
    <cellStyle name="Output" xfId="250" builtinId="21" customBuiltin="1"/>
    <cellStyle name="Output 2" xfId="62"/>
    <cellStyle name="Output 2 2" xfId="90"/>
    <cellStyle name="Output 2 3" xfId="144"/>
    <cellStyle name="Output 2 4" xfId="145"/>
    <cellStyle name="Output 2 5" xfId="240"/>
    <cellStyle name="Percent 2" xfId="63"/>
    <cellStyle name="Percent 2 2" xfId="152"/>
    <cellStyle name="Percent 2 3" xfId="167"/>
    <cellStyle name="Style 1" xfId="64"/>
    <cellStyle name="Title" xfId="244" builtinId="15" customBuiltin="1"/>
    <cellStyle name="Title 2" xfId="65"/>
    <cellStyle name="Title 2 2" xfId="91"/>
    <cellStyle name="Title 2 3" xfId="146"/>
    <cellStyle name="Title 2 4" xfId="147"/>
    <cellStyle name="Title 2 5" xfId="241"/>
    <cellStyle name="Total" xfId="252" builtinId="25" customBuiltin="1"/>
    <cellStyle name="Total 2" xfId="66"/>
    <cellStyle name="Total 2 2" xfId="92"/>
    <cellStyle name="Total 2 3" xfId="148"/>
    <cellStyle name="Total 2 4" xfId="149"/>
    <cellStyle name="Total 2 5" xfId="242"/>
    <cellStyle name="Warning Text" xfId="9" builtinId="11" customBuiltin="1"/>
    <cellStyle name="Warning Text 2" xfId="243"/>
  </cellStyles>
  <dxfs count="0"/>
  <tableStyles count="0" defaultTableStyle="TableStyleMedium9" defaultPivotStyle="PivotStyleLight16"/>
  <colors>
    <mruColors>
      <color rgb="FF0000CC"/>
      <color rgb="FFDA58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Burger J</a:t>
            </a:r>
            <a:r>
              <a:rPr lang="en-US" sz="1100" baseline="0"/>
              <a:t> </a:t>
            </a:r>
          </a:p>
          <a:p>
            <a:pPr>
              <a:defRPr sz="1100"/>
            </a:pPr>
            <a:r>
              <a:rPr lang="en-US" sz="1100"/>
              <a:t>Vitrinite %RoRn</a:t>
            </a:r>
          </a:p>
        </c:rich>
      </c:tx>
      <c:layout>
        <c:manualLayout>
          <c:xMode val="edge"/>
          <c:yMode val="edge"/>
          <c:x val="0.376629168431109"/>
          <c:y val="4.3111131576389211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606638637433436"/>
          <c:y val="0.14994440467668815"/>
          <c:w val="0.80806336784152488"/>
          <c:h val="0.82247220233834406"/>
        </c:manualLayout>
      </c:layout>
      <c:scatterChart>
        <c:scatterStyle val="lineMarker"/>
        <c:varyColors val="0"/>
        <c:ser>
          <c:idx val="0"/>
          <c:order val="0"/>
          <c:tx>
            <c:strRef>
              <c:f>VR!$Z$1</c:f>
              <c:strCache>
                <c:ptCount val="1"/>
                <c:pt idx="0">
                  <c:v>Telinite %RoRn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forward val="5.000000000000001E-2"/>
            <c:dispRSqr val="0"/>
            <c:dispEq val="0"/>
          </c:trendline>
          <c:xVal>
            <c:numRef>
              <c:f>VR!$Z$2:$Z$10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VR!$AC$1</c:f>
              <c:strCache>
                <c:ptCount val="1"/>
                <c:pt idx="0">
                  <c:v>Collotelinite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VR!$AC$2:$AC$10</c:f>
              <c:numCache>
                <c:formatCode>General</c:formatCode>
                <c:ptCount val="9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0.51</c:v>
                </c:pt>
                <c:pt idx="4">
                  <c:v>0.56999999999999995</c:v>
                </c:pt>
                <c:pt idx="5">
                  <c:v>0.61</c:v>
                </c:pt>
                <c:pt idx="6">
                  <c:v>0.62</c:v>
                </c:pt>
                <c:pt idx="7">
                  <c:v>0.68</c:v>
                </c:pt>
                <c:pt idx="8">
                  <c:v>0.64</c:v>
                </c:pt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VR!$AF$1</c:f>
              <c:strCache>
                <c:ptCount val="1"/>
                <c:pt idx="0">
                  <c:v>Vitrodetrinite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VR!$AF$2:$AF$10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VR!$AI$1</c:f>
              <c:strCache>
                <c:ptCount val="1"/>
                <c:pt idx="0">
                  <c:v>Collodetrinite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VR!$AI$2:$AI$10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VR!$AL$1</c:f>
              <c:strCache>
                <c:ptCount val="1"/>
                <c:pt idx="0">
                  <c:v>Gelinite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VR!$AL$2:$AL$10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VR!$AO$1</c:f>
              <c:strCache>
                <c:ptCount val="1"/>
                <c:pt idx="0">
                  <c:v>Corpogelinite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VR!$AO$2:$AO$10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VR!$CA$1</c:f>
              <c:strCache>
                <c:ptCount val="1"/>
                <c:pt idx="0">
                  <c:v>Vitrinite %Ro estimated from Graptolite Romax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VR!$CA$2:$CA$10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VR!$W$1</c:f>
              <c:strCache>
                <c:ptCount val="1"/>
                <c:pt idx="0">
                  <c:v>Vitrinite %RoRn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</c:spPr>
          </c:marker>
          <c:trendline>
            <c:trendlineType val="log"/>
            <c:forward val="5.000000000000001E-2"/>
            <c:backward val="0.1"/>
            <c:dispRSqr val="0"/>
            <c:dispEq val="0"/>
          </c:trendline>
          <c:errBars>
            <c:errDir val="y"/>
            <c:errBarType val="both"/>
            <c:errValType val="fixedVal"/>
            <c:noEndCap val="1"/>
            <c:val val="0.1"/>
          </c:errBars>
          <c:errBars>
            <c:errDir val="x"/>
            <c:errBarType val="both"/>
            <c:errValType val="fixedVal"/>
            <c:noEndCap val="0"/>
            <c:val val="0.1"/>
          </c:errBars>
          <c:xVal>
            <c:numRef>
              <c:f>VR!$W$2:$W$10</c:f>
              <c:numCache>
                <c:formatCode>General</c:formatCode>
                <c:ptCount val="9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0.51</c:v>
                </c:pt>
                <c:pt idx="4">
                  <c:v>0.56999999999999995</c:v>
                </c:pt>
                <c:pt idx="5">
                  <c:v>0.61</c:v>
                </c:pt>
                <c:pt idx="6">
                  <c:v>0.62</c:v>
                </c:pt>
                <c:pt idx="7">
                  <c:v>0.68</c:v>
                </c:pt>
                <c:pt idx="8">
                  <c:v>0.64</c:v>
                </c:pt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561664"/>
        <c:axId val="312563200"/>
      </c:scatterChart>
      <c:valAx>
        <c:axId val="312561664"/>
        <c:scaling>
          <c:logBase val="10"/>
          <c:orientation val="minMax"/>
          <c:max val="2"/>
          <c:min val="0.1"/>
        </c:scaling>
        <c:delete val="0"/>
        <c:axPos val="t"/>
        <c:minorGridlines/>
        <c:numFmt formatCode="General" sourceLinked="1"/>
        <c:majorTickMark val="out"/>
        <c:minorTickMark val="none"/>
        <c:tickLblPos val="nextTo"/>
        <c:crossAx val="312563200"/>
        <c:crosses val="autoZero"/>
        <c:crossBetween val="midCat"/>
      </c:valAx>
      <c:valAx>
        <c:axId val="312563200"/>
        <c:scaling>
          <c:orientation val="maxMin"/>
          <c:max val="7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Depth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2561664"/>
        <c:crossesAt val="0.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3990 - 4020 ft</a:t>
            </a:r>
          </a:p>
        </c:rich>
      </c:tx>
      <c:layout>
        <c:manualLayout>
          <c:xMode val="edge"/>
          <c:yMode val="edge"/>
          <c:x val="0.63504540868667236"/>
          <c:y val="7.8947368421052627E-2"/>
        </c:manualLayout>
      </c:layout>
      <c:overlay val="1"/>
    </c:title>
    <c:autoTitleDeleted val="0"/>
    <c:plotArea>
      <c:layout/>
      <c:pieChart>
        <c:varyColors val="1"/>
        <c:ser>
          <c:idx val="3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Summary'!$W$6:$AA$6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0748444966176072"/>
          <c:y val="0.23326547596184624"/>
          <c:w val="0.27261989028144001"/>
          <c:h val="0.7007160690279569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3240 - 3270 ft</a:t>
            </a:r>
          </a:p>
        </c:rich>
      </c:tx>
      <c:layout>
        <c:manualLayout>
          <c:xMode val="edge"/>
          <c:yMode val="edge"/>
          <c:x val="0.63504540868667236"/>
          <c:y val="7.8947368421052627E-2"/>
        </c:manualLayout>
      </c:layout>
      <c:overlay val="1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Summary'!$W$5:$AA$5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0679499342445318"/>
          <c:y val="0.2239739544752028"/>
          <c:w val="0.27326245264624865"/>
          <c:h val="0.7007160690279569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2100 - 2130 ft</a:t>
            </a:r>
          </a:p>
        </c:rich>
      </c:tx>
      <c:layout>
        <c:manualLayout>
          <c:xMode val="edge"/>
          <c:yMode val="edge"/>
          <c:x val="0.63504540868667236"/>
          <c:y val="7.8947368421052627E-2"/>
        </c:manualLayout>
      </c:layout>
      <c:overlay val="1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Summary'!$W$4:$AA$4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0661217191458425"/>
          <c:y val="0.21932819373188109"/>
          <c:w val="0.27343283941681151"/>
          <c:h val="0.7007160690279569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S1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 Data'!$Y$1</c:f>
              <c:strCache>
                <c:ptCount val="1"/>
                <c:pt idx="0">
                  <c:v>S1</c:v>
                </c:pt>
              </c:strCache>
            </c:strRef>
          </c:tx>
          <c:invertIfNegative val="0"/>
          <c:cat>
            <c:numRef>
              <c:f>'RE Data'!$M$2:$M$9</c:f>
              <c:numCache>
                <c:formatCode>General</c:formatCode>
                <c:ptCount val="8"/>
              </c:numCache>
            </c:numRef>
          </c:cat>
          <c:val>
            <c:numRef>
              <c:f>'RE Data'!$Y$2:$Y$9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2848"/>
        <c:axId val="324544384"/>
      </c:barChart>
      <c:catAx>
        <c:axId val="32454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4544384"/>
        <c:crosses val="autoZero"/>
        <c:auto val="1"/>
        <c:lblAlgn val="ctr"/>
        <c:lblOffset val="100"/>
        <c:noMultiLvlLbl val="0"/>
      </c:catAx>
      <c:valAx>
        <c:axId val="3245443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2454284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 Data'!$Z$1</c:f>
              <c:strCache>
                <c:ptCount val="1"/>
                <c:pt idx="0">
                  <c:v>S2</c:v>
                </c:pt>
              </c:strCache>
            </c:strRef>
          </c:tx>
          <c:invertIfNegative val="0"/>
          <c:cat>
            <c:numRef>
              <c:f>'RE Data'!$M$2:$M$9</c:f>
              <c:numCache>
                <c:formatCode>General</c:formatCode>
                <c:ptCount val="8"/>
              </c:numCache>
            </c:numRef>
          </c:cat>
          <c:val>
            <c:numRef>
              <c:f>'RE Data'!$Z$2:$Z$9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64864"/>
        <c:axId val="324566400"/>
      </c:barChart>
      <c:catAx>
        <c:axId val="324564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4566400"/>
        <c:crosses val="autoZero"/>
        <c:auto val="1"/>
        <c:lblAlgn val="ctr"/>
        <c:lblOffset val="100"/>
        <c:noMultiLvlLbl val="0"/>
      </c:catAx>
      <c:valAx>
        <c:axId val="324566400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2456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T_max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 Data'!$X$1</c:f>
              <c:strCache>
                <c:ptCount val="1"/>
                <c:pt idx="0">
                  <c:v>T_max</c:v>
                </c:pt>
              </c:strCache>
            </c:strRef>
          </c:tx>
          <c:invertIfNegative val="0"/>
          <c:cat>
            <c:numRef>
              <c:f>'RE Data'!$M$2:$M$9</c:f>
              <c:numCache>
                <c:formatCode>General</c:formatCode>
                <c:ptCount val="8"/>
              </c:numCache>
            </c:numRef>
          </c:cat>
          <c:val>
            <c:numRef>
              <c:f>'RE Data'!$X$2:$X$9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82784"/>
        <c:axId val="324605056"/>
      </c:barChart>
      <c:catAx>
        <c:axId val="324582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24605056"/>
        <c:crosses val="autoZero"/>
        <c:auto val="1"/>
        <c:lblAlgn val="ctr"/>
        <c:lblOffset val="100"/>
        <c:noMultiLvlLbl val="0"/>
      </c:catAx>
      <c:valAx>
        <c:axId val="32460505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2458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Kerogen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15798674516335"/>
          <c:y val="0.10375219626472311"/>
          <c:w val="0.82487117681718358"/>
          <c:h val="0.8053239626038480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'RE Data'!$AB$2:$AB$9</c:f>
              <c:numCache>
                <c:formatCode>General</c:formatCode>
                <c:ptCount val="8"/>
              </c:numCache>
            </c:numRef>
          </c:xVal>
          <c:yVal>
            <c:numRef>
              <c:f>'RE Data'!$AA$2:$AA$9</c:f>
              <c:numCache>
                <c:formatCode>General</c:formatCode>
                <c:ptCount val="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633728"/>
        <c:axId val="319250816"/>
      </c:scatterChart>
      <c:valAx>
        <c:axId val="324633728"/>
        <c:scaling>
          <c:orientation val="minMax"/>
          <c:max val="4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OI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19250816"/>
        <c:crosses val="autoZero"/>
        <c:crossBetween val="midCat"/>
        <c:majorUnit val="100"/>
      </c:valAx>
      <c:valAx>
        <c:axId val="319250816"/>
        <c:scaling>
          <c:orientation val="minMax"/>
          <c:max val="8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HI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24633728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Vitrinite %RoRn</a:t>
            </a:r>
          </a:p>
        </c:rich>
      </c:tx>
      <c:layout>
        <c:manualLayout>
          <c:xMode val="edge"/>
          <c:yMode val="edge"/>
          <c:x val="0.376629168431109"/>
          <c:y val="4.3111131576389211E-2"/>
        </c:manualLayout>
      </c:layout>
      <c:overlay val="0"/>
      <c:spPr>
        <a:noFill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VR!$Z$1</c:f>
              <c:strCache>
                <c:ptCount val="1"/>
                <c:pt idx="0">
                  <c:v>Telinite %RoRn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forward val="5.000000000000001E-2"/>
            <c:dispRSqr val="0"/>
            <c:dispEq val="0"/>
          </c:trendline>
          <c:xVal>
            <c:numRef>
              <c:f>VR!$Z$2:$Z$10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VR!$AC$1</c:f>
              <c:strCache>
                <c:ptCount val="1"/>
                <c:pt idx="0">
                  <c:v>Collotelinite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VR!$AC$2:$AC$10</c:f>
              <c:numCache>
                <c:formatCode>General</c:formatCode>
                <c:ptCount val="9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0.51</c:v>
                </c:pt>
                <c:pt idx="4">
                  <c:v>0.56999999999999995</c:v>
                </c:pt>
                <c:pt idx="5">
                  <c:v>0.61</c:v>
                </c:pt>
                <c:pt idx="6">
                  <c:v>0.62</c:v>
                </c:pt>
                <c:pt idx="7">
                  <c:v>0.68</c:v>
                </c:pt>
                <c:pt idx="8">
                  <c:v>0.64</c:v>
                </c:pt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VR!$AF$1</c:f>
              <c:strCache>
                <c:ptCount val="1"/>
                <c:pt idx="0">
                  <c:v>Vitrodetrinite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VR!$AF$2:$AF$10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VR!$AI$1</c:f>
              <c:strCache>
                <c:ptCount val="1"/>
                <c:pt idx="0">
                  <c:v>Collodetrinite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VR!$AI$2:$AI$10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VR!$AL$1</c:f>
              <c:strCache>
                <c:ptCount val="1"/>
                <c:pt idx="0">
                  <c:v>Gelinite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VR!$AL$2:$AL$10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VR!$AO$1</c:f>
              <c:strCache>
                <c:ptCount val="1"/>
                <c:pt idx="0">
                  <c:v>Corpogelinite %RoRn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VR!$AO$2:$AO$10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VR!$CA$1</c:f>
              <c:strCache>
                <c:ptCount val="1"/>
                <c:pt idx="0">
                  <c:v>Vitrinite %Ro estimated from Graptolite Romax</c:v>
                </c:pt>
              </c:strCache>
            </c:strRef>
          </c:tx>
          <c:spPr>
            <a:ln w="28575">
              <a:noFill/>
            </a:ln>
          </c:spPr>
          <c:xVal>
            <c:numRef>
              <c:f>VR!$CA$2:$CA$10</c:f>
              <c:numCache>
                <c:formatCode>General</c:formatCode>
                <c:ptCount val="9"/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VR!$W$1</c:f>
              <c:strCache>
                <c:ptCount val="1"/>
                <c:pt idx="0">
                  <c:v>Vitrinite %RoRn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</c:spPr>
          </c:marker>
          <c:trendline>
            <c:trendlineType val="log"/>
            <c:forward val="5.000000000000001E-2"/>
            <c:backward val="0.1"/>
            <c:dispRSqr val="0"/>
            <c:dispEq val="0"/>
          </c:trendline>
          <c:errBars>
            <c:errDir val="y"/>
            <c:errBarType val="both"/>
            <c:errValType val="fixedVal"/>
            <c:noEndCap val="1"/>
            <c:val val="0.1"/>
          </c:errBars>
          <c:errBars>
            <c:errDir val="x"/>
            <c:errBarType val="both"/>
            <c:errValType val="stdErr"/>
            <c:noEndCap val="0"/>
          </c:errBars>
          <c:xVal>
            <c:numRef>
              <c:f>VR!$W$2:$W$10</c:f>
              <c:numCache>
                <c:formatCode>General</c:formatCode>
                <c:ptCount val="9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0.51</c:v>
                </c:pt>
                <c:pt idx="4">
                  <c:v>0.56999999999999995</c:v>
                </c:pt>
                <c:pt idx="5">
                  <c:v>0.61</c:v>
                </c:pt>
                <c:pt idx="6">
                  <c:v>0.62</c:v>
                </c:pt>
                <c:pt idx="7">
                  <c:v>0.68</c:v>
                </c:pt>
                <c:pt idx="8">
                  <c:v>0.64</c:v>
                </c:pt>
              </c:numCache>
            </c:numRef>
          </c:xVal>
          <c:yVal>
            <c:numRef>
              <c:f>VR!$M$2:$M$10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246336"/>
        <c:axId val="319247872"/>
      </c:scatterChart>
      <c:valAx>
        <c:axId val="319246336"/>
        <c:scaling>
          <c:logBase val="10"/>
          <c:orientation val="minMax"/>
          <c:max val="2"/>
          <c:min val="0.1"/>
        </c:scaling>
        <c:delete val="0"/>
        <c:axPos val="t"/>
        <c:minorGridlines/>
        <c:numFmt formatCode="General" sourceLinked="1"/>
        <c:majorTickMark val="out"/>
        <c:minorTickMark val="none"/>
        <c:tickLblPos val="nextTo"/>
        <c:crossAx val="319247872"/>
        <c:crosses val="autoZero"/>
        <c:crossBetween val="midCat"/>
      </c:valAx>
      <c:valAx>
        <c:axId val="319247872"/>
        <c:scaling>
          <c:orientation val="maxMin"/>
          <c:max val="7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Depth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9246336"/>
        <c:crossesAt val="0.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0"/>
            </a:pPr>
            <a:r>
              <a:rPr lang="en-CA" b="0"/>
              <a:t>Visual</a:t>
            </a:r>
            <a:r>
              <a:rPr lang="en-CA" b="0" baseline="0"/>
              <a:t> Kerogen Analysis, OCS-Y-2321 Burger J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268392812677"/>
          <c:y val="7.3276689791425251E-2"/>
          <c:w val="0.83099588266948521"/>
          <c:h val="0.52229022855952612"/>
        </c:manualLayout>
      </c:layout>
      <c:barChart>
        <c:barDir val="bar"/>
        <c:grouping val="stacked"/>
        <c:varyColors val="0"/>
        <c:ser>
          <c:idx val="32"/>
          <c:order val="0"/>
          <c:tx>
            <c:strRef>
              <c:f>VKA!$Z$2</c:f>
              <c:strCache>
                <c:ptCount val="1"/>
                <c:pt idx="0">
                  <c:v>Vitrinite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VKA!$Z$3:$Z$11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3"/>
          <c:order val="1"/>
          <c:tx>
            <c:strRef>
              <c:f>VKA!$AA$2</c:f>
              <c:strCache>
                <c:ptCount val="1"/>
                <c:pt idx="0">
                  <c:v>Telovitrinite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VKA!$AA$3:$AA$11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4"/>
          <c:order val="2"/>
          <c:tx>
            <c:strRef>
              <c:f>VKA!$AB$2</c:f>
              <c:strCache>
                <c:ptCount val="1"/>
                <c:pt idx="0">
                  <c:v>Telinite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VKA!$AB$3:$AB$11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5"/>
          <c:order val="3"/>
          <c:tx>
            <c:strRef>
              <c:f>VKA!$AC$2</c:f>
              <c:strCache>
                <c:ptCount val="1"/>
                <c:pt idx="0">
                  <c:v>Collotelinite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VKA!$AC$3:$AC$11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6"/>
          <c:order val="4"/>
          <c:tx>
            <c:strRef>
              <c:f>VKA!$AD$2</c:f>
              <c:strCache>
                <c:ptCount val="1"/>
                <c:pt idx="0">
                  <c:v>Detrovitrinite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VKA!$AD$3:$AD$11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7"/>
          <c:order val="5"/>
          <c:tx>
            <c:strRef>
              <c:f>VKA!$AE$2</c:f>
              <c:strCache>
                <c:ptCount val="1"/>
                <c:pt idx="0">
                  <c:v>Vitrodetrinite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VKA!$AE$3:$AE$11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8"/>
          <c:order val="6"/>
          <c:tx>
            <c:strRef>
              <c:f>VKA!$AF$2</c:f>
              <c:strCache>
                <c:ptCount val="1"/>
                <c:pt idx="0">
                  <c:v>Collodetrinite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VKA!$AF$3:$AF$11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9"/>
          <c:order val="7"/>
          <c:tx>
            <c:strRef>
              <c:f>VKA!$AG$2</c:f>
              <c:strCache>
                <c:ptCount val="1"/>
                <c:pt idx="0">
                  <c:v>Gelovitrinite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VKA!$AG$3:$AG$11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0"/>
          <c:order val="8"/>
          <c:tx>
            <c:strRef>
              <c:f>VKA!$AH$2</c:f>
              <c:strCache>
                <c:ptCount val="1"/>
                <c:pt idx="0">
                  <c:v>Corpogelinite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VKA!$AH$3:$AH$11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9"/>
          <c:tx>
            <c:strRef>
              <c:f>VKA!$AI$2</c:f>
              <c:strCache>
                <c:ptCount val="1"/>
                <c:pt idx="0">
                  <c:v>Gelinite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VKA!$AI$3:$AI$11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0"/>
          <c:tx>
            <c:strRef>
              <c:f>VKA!$AJ$2</c:f>
              <c:strCache>
                <c:ptCount val="1"/>
                <c:pt idx="0">
                  <c:v>Alginite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VKA!$AJ$3:$AJ$11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1"/>
          <c:tx>
            <c:strRef>
              <c:f>VKA!$AK$2</c:f>
              <c:strCache>
                <c:ptCount val="1"/>
                <c:pt idx="0">
                  <c:v>Telalginite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VKA!$AK$3:$AK$11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12"/>
          <c:tx>
            <c:strRef>
              <c:f>VKA!$AL$2</c:f>
              <c:strCache>
                <c:ptCount val="1"/>
                <c:pt idx="0">
                  <c:v>Coccoidal/Colonial Alginite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VKA!$AL$3:$AL$11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3"/>
          <c:tx>
            <c:strRef>
              <c:f>VKA!$AM$2</c:f>
              <c:strCache>
                <c:ptCount val="1"/>
                <c:pt idx="0">
                  <c:v>Gloeocapsomorpha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VKA!$AM$3:$AM$11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14"/>
          <c:tx>
            <c:strRef>
              <c:f>VKA!$AN$2</c:f>
              <c:strCache>
                <c:ptCount val="1"/>
                <c:pt idx="0">
                  <c:v>Reinschia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VKA!$AN$3:$AN$11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15"/>
          <c:tx>
            <c:strRef>
              <c:f>VKA!$AO$2</c:f>
              <c:strCache>
                <c:ptCount val="1"/>
                <c:pt idx="0">
                  <c:v>Pila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VKA!$AO$3:$AO$11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16"/>
          <c:tx>
            <c:strRef>
              <c:f>VKA!$AP$2</c:f>
              <c:strCache>
                <c:ptCount val="1"/>
                <c:pt idx="0">
                  <c:v>Botryococcus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VKA!$AP$3:$AP$11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17"/>
          <c:tx>
            <c:strRef>
              <c:f>VKA!$AQ$2</c:f>
              <c:strCache>
                <c:ptCount val="1"/>
                <c:pt idx="0">
                  <c:v>Pediastrum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VKA!$AQ$3:$AQ$11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18"/>
          <c:tx>
            <c:strRef>
              <c:f>VKA!$AR$2</c:f>
              <c:strCache>
                <c:ptCount val="1"/>
                <c:pt idx="0">
                  <c:v>Unicellular Alginite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VKA!$AR$3:$AR$11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9"/>
          <c:tx>
            <c:strRef>
              <c:f>VKA!$AS$2</c:f>
              <c:strCache>
                <c:ptCount val="1"/>
                <c:pt idx="0">
                  <c:v>Tasmanites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VKA!$AS$3:$AS$11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1"/>
          <c:order val="20"/>
          <c:tx>
            <c:strRef>
              <c:f>VKA!$AT$2</c:f>
              <c:strCache>
                <c:ptCount val="1"/>
                <c:pt idx="0">
                  <c:v>Leiosphaeridia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VKA!$AT$3:$AT$11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2"/>
          <c:order val="21"/>
          <c:tx>
            <c:strRef>
              <c:f>VKA!$AU$2</c:f>
              <c:strCache>
                <c:ptCount val="1"/>
                <c:pt idx="0">
                  <c:v>Dinoflagellates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VKA!$AU$3:$AU$11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3"/>
          <c:order val="22"/>
          <c:tx>
            <c:strRef>
              <c:f>VKA!$AV$2</c:f>
              <c:strCache>
                <c:ptCount val="1"/>
                <c:pt idx="0">
                  <c:v>Acritarchs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VKA!$AV$3:$AV$11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4"/>
          <c:order val="23"/>
          <c:tx>
            <c:strRef>
              <c:f>VKA!$AW$2</c:f>
              <c:strCache>
                <c:ptCount val="1"/>
                <c:pt idx="0">
                  <c:v>Microplankton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VKA!$AW$3:$AW$11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5"/>
          <c:order val="24"/>
          <c:tx>
            <c:strRef>
              <c:f>VKA!$AX$2</c:f>
              <c:strCache>
                <c:ptCount val="1"/>
                <c:pt idx="0">
                  <c:v>Lamalginite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VKA!$AX$3:$AX$11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6"/>
          <c:order val="25"/>
          <c:tx>
            <c:strRef>
              <c:f>VKA!$AY$2</c:f>
              <c:strCache>
                <c:ptCount val="1"/>
                <c:pt idx="0">
                  <c:v>Filamentous Alginite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VKA!$AY$3:$AY$11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7"/>
          <c:order val="26"/>
          <c:tx>
            <c:strRef>
              <c:f>VKA!$AZ$2</c:f>
              <c:strCache>
                <c:ptCount val="1"/>
                <c:pt idx="0">
                  <c:v>Sporinite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VKA!$AZ$3:$AZ$11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8"/>
          <c:order val="27"/>
          <c:tx>
            <c:strRef>
              <c:f>VKA!$BA$2</c:f>
              <c:strCache>
                <c:ptCount val="1"/>
                <c:pt idx="0">
                  <c:v>Microsporinite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VKA!$BA$3:$BA$11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9"/>
          <c:order val="28"/>
          <c:tx>
            <c:strRef>
              <c:f>VKA!$BB$2</c:f>
              <c:strCache>
                <c:ptCount val="1"/>
                <c:pt idx="0">
                  <c:v>Macrosporinite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VKA!$BB$3:$BB$11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0"/>
          <c:order val="29"/>
          <c:tx>
            <c:strRef>
              <c:f>VKA!$BC$2</c:f>
              <c:strCache>
                <c:ptCount val="1"/>
                <c:pt idx="0">
                  <c:v>Tenuisporinite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VKA!$BC$3:$BC$11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1"/>
          <c:order val="30"/>
          <c:tx>
            <c:strRef>
              <c:f>VKA!$BD$2</c:f>
              <c:strCache>
                <c:ptCount val="1"/>
                <c:pt idx="0">
                  <c:v>Crassisporinite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VKA!$BD$3:$BD$11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2"/>
          <c:order val="31"/>
          <c:tx>
            <c:strRef>
              <c:f>VKA!$BE$2</c:f>
              <c:strCache>
                <c:ptCount val="1"/>
                <c:pt idx="0">
                  <c:v>Liptinite - Other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VKA!$BE$3:$BE$11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3"/>
          <c:order val="32"/>
          <c:tx>
            <c:strRef>
              <c:f>VKA!$BF$2</c:f>
              <c:strCache>
                <c:ptCount val="1"/>
                <c:pt idx="0">
                  <c:v>Liptodetrinite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VKA!$BF$3:$BF$11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4"/>
          <c:order val="33"/>
          <c:tx>
            <c:strRef>
              <c:f>VKA!$BG$2</c:f>
              <c:strCache>
                <c:ptCount val="1"/>
                <c:pt idx="0">
                  <c:v>Cutinite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VKA!$BG$3:$BG$11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5"/>
          <c:order val="34"/>
          <c:tx>
            <c:strRef>
              <c:f>VKA!$BH$2</c:f>
              <c:strCache>
                <c:ptCount val="1"/>
                <c:pt idx="0">
                  <c:v>Suberinite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VKA!$BH$3:$BH$11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6"/>
          <c:order val="35"/>
          <c:tx>
            <c:strRef>
              <c:f>VKA!$BI$2</c:f>
              <c:strCache>
                <c:ptCount val="1"/>
                <c:pt idx="0">
                  <c:v>Resinite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VKA!$BI$3:$BI$11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7"/>
          <c:order val="36"/>
          <c:tx>
            <c:strRef>
              <c:f>VKA!$BJ$2</c:f>
              <c:strCache>
                <c:ptCount val="1"/>
                <c:pt idx="0">
                  <c:v>Exudatinite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VKA!$BJ$3:$BJ$11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8"/>
          <c:order val="37"/>
          <c:tx>
            <c:strRef>
              <c:f>VKA!$BK$2</c:f>
              <c:strCache>
                <c:ptCount val="1"/>
                <c:pt idx="0">
                  <c:v>Chlorophyllinite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VKA!$BK$3:$BK$11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9"/>
          <c:order val="38"/>
          <c:tx>
            <c:strRef>
              <c:f>VKA!$BL$2</c:f>
              <c:strCache>
                <c:ptCount val="1"/>
                <c:pt idx="0">
                  <c:v>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VKA!$BL$3:$BL$11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1"/>
          <c:order val="39"/>
          <c:tx>
            <c:strRef>
              <c:f>VKA!$BM$2</c:f>
              <c:strCache>
                <c:ptCount val="1"/>
                <c:pt idx="0">
                  <c:v>Fluoramorphinite (Fluorescing)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VKA!$BM$3:$BM$11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1"/>
          <c:order val="40"/>
          <c:tx>
            <c:strRef>
              <c:f>VKA!$BN$2</c:f>
              <c:strCache>
                <c:ptCount val="1"/>
                <c:pt idx="0">
                  <c:v>Load Bearing Fluoramorphinite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VKA!$BN$3:$BN$11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2"/>
          <c:order val="41"/>
          <c:tx>
            <c:strRef>
              <c:f>VKA!$BO$2</c:f>
              <c:strCache>
                <c:ptCount val="1"/>
                <c:pt idx="0">
                  <c:v>Dense Loadbearing Fluoramorphinite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VKA!$BO$3:$BO$11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3"/>
          <c:order val="42"/>
          <c:tx>
            <c:strRef>
              <c:f>VKA!$BP$2</c:f>
              <c:strCache>
                <c:ptCount val="1"/>
                <c:pt idx="0">
                  <c:v>Layered Load Bearing Fluoramorphinite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VKA!$BP$3:$BP$11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4"/>
          <c:order val="43"/>
          <c:tx>
            <c:strRef>
              <c:f>VKA!$BQ$2</c:f>
              <c:strCache>
                <c:ptCount val="1"/>
                <c:pt idx="0">
                  <c:v>Lens Load Bearing Fluoramorphinite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VKA!$BQ$3:$BQ$11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5"/>
          <c:order val="44"/>
          <c:tx>
            <c:strRef>
              <c:f>VKA!$BR$2</c:f>
              <c:strCache>
                <c:ptCount val="1"/>
                <c:pt idx="0">
                  <c:v>Diffuse / Intergranular Fluoramorphinite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VKA!$BR$3:$BR$11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6"/>
          <c:order val="45"/>
          <c:tx>
            <c:strRef>
              <c:f>VKA!$BS$2</c:f>
              <c:strCache>
                <c:ptCount val="1"/>
                <c:pt idx="0">
                  <c:v>Hebamorphinite (Non-Fluorescing)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VKA!$BS$3:$BS$11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7"/>
          <c:order val="46"/>
          <c:tx>
            <c:strRef>
              <c:f>VKA!$BT$2</c:f>
              <c:strCache>
                <c:ptCount val="1"/>
                <c:pt idx="0">
                  <c:v>Load Bearing Hebamorphinite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VKA!$BT$3:$BT$11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8"/>
          <c:order val="47"/>
          <c:tx>
            <c:strRef>
              <c:f>VKA!$BU$2</c:f>
              <c:strCache>
                <c:ptCount val="1"/>
                <c:pt idx="0">
                  <c:v>Dense Load Bearing Hebamorphinite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VKA!$BU$3:$BU$11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9"/>
          <c:order val="48"/>
          <c:tx>
            <c:strRef>
              <c:f>VKA!$BV$2</c:f>
              <c:strCache>
                <c:ptCount val="1"/>
                <c:pt idx="0">
                  <c:v>Layered Load Bearing Hebamorphinite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VKA!$BV$3:$BV$11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0"/>
          <c:order val="49"/>
          <c:tx>
            <c:strRef>
              <c:f>VKA!$BW$2</c:f>
              <c:strCache>
                <c:ptCount val="1"/>
                <c:pt idx="0">
                  <c:v>Lens Load Bearing Hebamorphinite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VKA!$BW$3:$BW$11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1"/>
          <c:order val="50"/>
          <c:tx>
            <c:strRef>
              <c:f>VKA!$BX$2</c:f>
              <c:strCache>
                <c:ptCount val="1"/>
                <c:pt idx="0">
                  <c:v>Diffuse / Intergranular Hebamorphinite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VKA!$BX$3:$BX$11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2"/>
          <c:order val="51"/>
          <c:tx>
            <c:strRef>
              <c:f>VKA!$BY$2</c:f>
              <c:strCache>
                <c:ptCount val="1"/>
                <c:pt idx="0">
                  <c:v>Inertinite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VKA!$BY$3:$BY$11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3"/>
          <c:order val="52"/>
          <c:tx>
            <c:strRef>
              <c:f>VKA!$BZ$2</c:f>
              <c:strCache>
                <c:ptCount val="1"/>
                <c:pt idx="0">
                  <c:v>Fusinite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VKA!$BZ$3:$BZ$11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4"/>
          <c:order val="53"/>
          <c:tx>
            <c:strRef>
              <c:f>VKA!$CA$2</c:f>
              <c:strCache>
                <c:ptCount val="1"/>
                <c:pt idx="0">
                  <c:v>Semifusinite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VKA!$CA$3:$CA$11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5"/>
          <c:order val="54"/>
          <c:tx>
            <c:strRef>
              <c:f>VKA!$CB$2</c:f>
              <c:strCache>
                <c:ptCount val="1"/>
                <c:pt idx="0">
                  <c:v>Funginite (Sclerotinite)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VKA!$CB$3:$CB$11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6"/>
          <c:order val="55"/>
          <c:tx>
            <c:strRef>
              <c:f>VKA!$CC$2</c:f>
              <c:strCache>
                <c:ptCount val="1"/>
                <c:pt idx="0">
                  <c:v>Macrinite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VKA!$CC$3:$CC$11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7"/>
          <c:order val="56"/>
          <c:tx>
            <c:strRef>
              <c:f>VKA!$CD$2</c:f>
              <c:strCache>
                <c:ptCount val="1"/>
                <c:pt idx="0">
                  <c:v>Micrinite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VKA!$CD$3:$CD$11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8"/>
          <c:order val="57"/>
          <c:tx>
            <c:strRef>
              <c:f>VKA!$CE$2</c:f>
              <c:strCache>
                <c:ptCount val="1"/>
                <c:pt idx="0">
                  <c:v>Inertodetrinite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VKA!$CE$3:$CE$11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9"/>
          <c:order val="58"/>
          <c:tx>
            <c:strRef>
              <c:f>VKA!$CF$2</c:f>
              <c:strCache>
                <c:ptCount val="1"/>
                <c:pt idx="0">
                  <c:v>Graphite Recycled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VKA!$CF$3:$CF$11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0"/>
          <c:order val="59"/>
          <c:tx>
            <c:strRef>
              <c:f>VKA!$CG$2</c:f>
              <c:strCache>
                <c:ptCount val="1"/>
                <c:pt idx="0">
                  <c:v>Graptolite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VKA!$CG$3:$CG$11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1"/>
          <c:order val="60"/>
          <c:tx>
            <c:strRef>
              <c:f>VKA!$CH$2</c:f>
              <c:strCache>
                <c:ptCount val="1"/>
                <c:pt idx="0">
                  <c:v>Telograptolite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VKA!$CH$3:$CH$11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2"/>
          <c:order val="61"/>
          <c:tx>
            <c:strRef>
              <c:f>VKA!$CI$2</c:f>
              <c:strCache>
                <c:ptCount val="1"/>
                <c:pt idx="0">
                  <c:v>Collograptolite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VKA!$CI$3:$CI$11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3"/>
          <c:order val="62"/>
          <c:tx>
            <c:strRef>
              <c:f>VKA!$CJ$2</c:f>
              <c:strCache>
                <c:ptCount val="1"/>
                <c:pt idx="0">
                  <c:v>Foram Linings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VKA!$CJ$3:$CJ$11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4"/>
          <c:order val="63"/>
          <c:tx>
            <c:strRef>
              <c:f>VKA!$CK$2</c:f>
              <c:strCache>
                <c:ptCount val="1"/>
                <c:pt idx="0">
                  <c:v>Scolecodonts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VKA!$CK$3:$CK$11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5"/>
          <c:order val="64"/>
          <c:tx>
            <c:strRef>
              <c:f>VKA!$CL$2</c:f>
              <c:strCache>
                <c:ptCount val="1"/>
                <c:pt idx="0">
                  <c:v>Chitinozoan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VKA!$CL$3:$CL$11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6"/>
          <c:order val="65"/>
          <c:tx>
            <c:strRef>
              <c:f>VKA!$CM$2</c:f>
              <c:strCache>
                <c:ptCount val="1"/>
                <c:pt idx="0">
                  <c:v>Fluorescing 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VKA!$CM$3:$CM$11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7"/>
          <c:order val="66"/>
          <c:tx>
            <c:strRef>
              <c:f>VKA!$CN$2</c:f>
              <c:strCache>
                <c:ptCount val="1"/>
                <c:pt idx="0">
                  <c:v>Low Reflecting Fluorescing 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VKA!$CN$3:$CN$11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8"/>
          <c:order val="67"/>
          <c:tx>
            <c:strRef>
              <c:f>VKA!$CO$2</c:f>
              <c:strCache>
                <c:ptCount val="1"/>
                <c:pt idx="0">
                  <c:v>Medium Reflecting Fluorescing 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VKA!$CO$3:$CO$11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9"/>
          <c:order val="68"/>
          <c:tx>
            <c:strRef>
              <c:f>VKA!$CP$2</c:f>
              <c:strCache>
                <c:ptCount val="1"/>
                <c:pt idx="0">
                  <c:v>High Reflecting Fluorescing 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VKA!$CP$3:$CP$11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0"/>
          <c:order val="69"/>
          <c:tx>
            <c:strRef>
              <c:f>VKA!$CQ$2</c:f>
              <c:strCache>
                <c:ptCount val="1"/>
                <c:pt idx="0">
                  <c:v>Non-Fluorescing 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VKA!$CQ$3:$CQ$11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1"/>
          <c:order val="70"/>
          <c:tx>
            <c:strRef>
              <c:f>VKA!$CR$2</c:f>
              <c:strCache>
                <c:ptCount val="1"/>
                <c:pt idx="0">
                  <c:v>Low Reflecting Non-Fluorescing 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VKA!$CR$3:$CR$11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2"/>
          <c:order val="71"/>
          <c:tx>
            <c:strRef>
              <c:f>VKA!$CS$2</c:f>
              <c:strCache>
                <c:ptCount val="1"/>
                <c:pt idx="0">
                  <c:v>Medium Reflecting Non-Fluorescing 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VKA!$CS$3:$CS$11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3"/>
          <c:order val="72"/>
          <c:tx>
            <c:strRef>
              <c:f>VKA!$CT$2</c:f>
              <c:strCache>
                <c:ptCount val="1"/>
                <c:pt idx="0">
                  <c:v>High Reflecting Non-Fluorescing 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VKA!$CT$3:$CT$11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4"/>
          <c:order val="73"/>
          <c:tx>
            <c:strRef>
              <c:f>VKA!$CU$2</c:f>
              <c:strCache>
                <c:ptCount val="1"/>
                <c:pt idx="0">
                  <c:v>Anisotropic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VKA!$CU$3:$CU$11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5"/>
          <c:order val="74"/>
          <c:tx>
            <c:strRef>
              <c:f>VKA!$CV$2</c:f>
              <c:strCache>
                <c:ptCount val="1"/>
                <c:pt idx="0">
                  <c:v>Very Fine Grained Anisotropic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VKA!$CV$3:$CV$11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6"/>
          <c:order val="75"/>
          <c:tx>
            <c:strRef>
              <c:f>VKA!$CW$2</c:f>
              <c:strCache>
                <c:ptCount val="1"/>
                <c:pt idx="0">
                  <c:v>Fine Grained Anisotropic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VKA!$CW$3:$CW$11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7"/>
          <c:order val="76"/>
          <c:tx>
            <c:strRef>
              <c:f>VKA!$CX$2</c:f>
              <c:strCache>
                <c:ptCount val="1"/>
                <c:pt idx="0">
                  <c:v>Medium Grained Anisotropic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VKA!$CX$3:$CX$11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8"/>
          <c:order val="77"/>
          <c:tx>
            <c:strRef>
              <c:f>VKA!$CY$2</c:f>
              <c:strCache>
                <c:ptCount val="1"/>
                <c:pt idx="0">
                  <c:v>Coarse Grained Anisotropic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VKA!$CY$3:$CY$11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9"/>
          <c:order val="78"/>
          <c:tx>
            <c:strRef>
              <c:f>VKA!$CZ$2</c:f>
              <c:strCache>
                <c:ptCount val="1"/>
                <c:pt idx="0">
                  <c:v>Coarse Grained Flow Anisotropic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VKA!$CZ$3:$CZ$11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0"/>
          <c:order val="79"/>
          <c:tx>
            <c:strRef>
              <c:f>VKA!$DA$2</c:f>
              <c:strCache>
                <c:ptCount val="1"/>
                <c:pt idx="0">
                  <c:v>Domain Flow Anisotropic  Pyrobitumen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VKA!$DA$3:$DA$11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1"/>
          <c:order val="80"/>
          <c:tx>
            <c:strRef>
              <c:f>VKA!$DB$2</c:f>
              <c:strCache>
                <c:ptCount val="1"/>
                <c:pt idx="0">
                  <c:v>Large Domain Anisotropic Pyrobitumn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VKA!$DB$3:$DB$11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2"/>
          <c:order val="81"/>
          <c:tx>
            <c:strRef>
              <c:f>VKA!$DC$2</c:f>
              <c:strCache>
                <c:ptCount val="1"/>
                <c:pt idx="0">
                  <c:v>Petroleum Inclusions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VKA!$DC$3:$DC$11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3"/>
          <c:order val="82"/>
          <c:tx>
            <c:strRef>
              <c:f>VKA!$DD$2</c:f>
              <c:strCache>
                <c:ptCount val="1"/>
                <c:pt idx="0">
                  <c:v>Blue Fluorescing Petroleum Inclusions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VKA!$DD$3:$DD$11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4"/>
          <c:order val="83"/>
          <c:tx>
            <c:strRef>
              <c:f>VKA!$DE$2</c:f>
              <c:strCache>
                <c:ptCount val="1"/>
                <c:pt idx="0">
                  <c:v>Green Fluorescing Petroleum Inclusions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VKA!$DE$3:$DE$11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5"/>
          <c:order val="84"/>
          <c:tx>
            <c:strRef>
              <c:f>VKA!$DF$2</c:f>
              <c:strCache>
                <c:ptCount val="1"/>
                <c:pt idx="0">
                  <c:v>White-Yellow Fluorescing Petroleum Inclusions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VKA!$DF$3:$DF$11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6"/>
          <c:order val="85"/>
          <c:tx>
            <c:strRef>
              <c:f>VKA!$DG$2</c:f>
              <c:strCache>
                <c:ptCount val="1"/>
                <c:pt idx="0">
                  <c:v>Yellow Fluorescing Petroleum Inclusions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VKA!$DG$3:$DG$11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7"/>
          <c:order val="86"/>
          <c:tx>
            <c:strRef>
              <c:f>VKA!$DH$2</c:f>
              <c:strCache>
                <c:ptCount val="1"/>
                <c:pt idx="0">
                  <c:v>Orange Fluorescing Petroleum Inclusions</c:v>
                </c:pt>
              </c:strCache>
            </c:strRef>
          </c:tx>
          <c:invertIfNegative val="0"/>
          <c:cat>
            <c:numRef>
              <c:f>VKA!$M$3:$M$11</c:f>
              <c:numCache>
                <c:formatCode>General</c:formatCode>
                <c:ptCount val="9"/>
                <c:pt idx="0">
                  <c:v>1620</c:v>
                </c:pt>
                <c:pt idx="1">
                  <c:v>2100</c:v>
                </c:pt>
                <c:pt idx="2">
                  <c:v>3240</c:v>
                </c:pt>
                <c:pt idx="3">
                  <c:v>3990</c:v>
                </c:pt>
                <c:pt idx="4">
                  <c:v>4680</c:v>
                </c:pt>
                <c:pt idx="5">
                  <c:v>5010</c:v>
                </c:pt>
                <c:pt idx="6">
                  <c:v>5610</c:v>
                </c:pt>
                <c:pt idx="7">
                  <c:v>6290</c:v>
                </c:pt>
                <c:pt idx="8">
                  <c:v>6690</c:v>
                </c:pt>
              </c:numCache>
            </c:numRef>
          </c:cat>
          <c:val>
            <c:numRef>
              <c:f>VKA!$DH$3:$DH$11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2093440"/>
        <c:axId val="322095360"/>
      </c:barChart>
      <c:catAx>
        <c:axId val="32209344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CA" b="0"/>
                  <a:t>Depth (ft)</a:t>
                </a:r>
              </a:p>
            </c:rich>
          </c:tx>
          <c:layout>
            <c:manualLayout>
              <c:xMode val="edge"/>
              <c:yMode val="edge"/>
              <c:x val="2.9476078918516193E-2"/>
              <c:y val="0.247259952658156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2095360"/>
        <c:crosses val="autoZero"/>
        <c:auto val="1"/>
        <c:lblAlgn val="ctr"/>
        <c:lblOffset val="100"/>
        <c:tickLblSkip val="1"/>
        <c:noMultiLvlLbl val="0"/>
      </c:catAx>
      <c:valAx>
        <c:axId val="322095360"/>
        <c:scaling>
          <c:orientation val="minMax"/>
          <c:max val="1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CA" b="0"/>
                  <a:t>Volume Percentage</a:t>
                </a:r>
                <a:r>
                  <a:rPr lang="en-CA" b="0" baseline="0"/>
                  <a:t> Mineral Matter Free (%)</a:t>
                </a:r>
                <a:endParaRPr lang="en-CA" b="0"/>
              </a:p>
            </c:rich>
          </c:tx>
          <c:layout>
            <c:manualLayout>
              <c:xMode val="edge"/>
              <c:yMode val="edge"/>
              <c:x val="0.38990858138599438"/>
              <c:y val="3.789463278842001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209344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7.5041293258131136E-2"/>
          <c:y val="0.6032988299605585"/>
          <c:w val="0.9111143500563289"/>
          <c:h val="0.3865553116857583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1620</a:t>
            </a:r>
            <a:r>
              <a:rPr lang="en-CA" baseline="0"/>
              <a:t> - 1650 ft</a:t>
            </a:r>
            <a:endParaRPr lang="en-CA"/>
          </a:p>
        </c:rich>
      </c:tx>
      <c:layout>
        <c:manualLayout>
          <c:xMode val="edge"/>
          <c:yMode val="edge"/>
          <c:x val="0.58897353663638041"/>
          <c:y val="5.5749128919860627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Summary'!$W$3:$AA$3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9290637219909412"/>
          <c:y val="0.21932819373188109"/>
          <c:w val="0.27483385661130655"/>
          <c:h val="0.7007160690279569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6290 - 6320 ft</a:t>
            </a:r>
          </a:p>
        </c:rich>
      </c:tx>
      <c:layout>
        <c:manualLayout>
          <c:xMode val="edge"/>
          <c:yMode val="edge"/>
          <c:x val="0.63504540868667236"/>
          <c:y val="7.8947368421052627E-2"/>
        </c:manualLayout>
      </c:layout>
      <c:overlay val="1"/>
    </c:title>
    <c:autoTitleDeleted val="0"/>
    <c:plotArea>
      <c:layout/>
      <c:pieChart>
        <c:varyColors val="1"/>
        <c:ser>
          <c:idx val="7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Summary'!$W$10:$AA$10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059903666640599"/>
          <c:y val="0.21468243298855935"/>
          <c:w val="0.27401235212640379"/>
          <c:h val="0.7007160690279569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5610</a:t>
            </a:r>
            <a:r>
              <a:rPr lang="en-CA" baseline="0"/>
              <a:t> - 5640 ft</a:t>
            </a:r>
            <a:endParaRPr lang="en-CA"/>
          </a:p>
        </c:rich>
      </c:tx>
      <c:layout>
        <c:manualLayout>
          <c:xMode val="edge"/>
          <c:yMode val="edge"/>
          <c:x val="0.63504540868667236"/>
          <c:y val="7.8947368421052627E-2"/>
        </c:manualLayout>
      </c:layout>
      <c:overlay val="1"/>
    </c:title>
    <c:autoTitleDeleted val="0"/>
    <c:plotArea>
      <c:layout/>
      <c:pieChart>
        <c:varyColors val="1"/>
        <c:ser>
          <c:idx val="6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Summary'!$W$9:$AA$9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Summary'!$W$10:$AA$10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0277869882835375"/>
          <c:y val="0.21932819373188109"/>
          <c:w val="0.27390065035497752"/>
          <c:h val="0.7007160690279569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5010 - 5040 ft</a:t>
            </a:r>
          </a:p>
        </c:rich>
      </c:tx>
      <c:layout>
        <c:manualLayout>
          <c:xMode val="edge"/>
          <c:yMode val="edge"/>
          <c:x val="0.63504540868667236"/>
          <c:y val="7.8947368421052627E-2"/>
        </c:manualLayout>
      </c:layout>
      <c:overlay val="1"/>
    </c:title>
    <c:autoTitleDeleted val="0"/>
    <c:plotArea>
      <c:layout/>
      <c:pieChart>
        <c:varyColors val="1"/>
        <c:ser>
          <c:idx val="5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Summary'!$W$8:$AA$8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0944166569825173"/>
          <c:y val="0.2239739544752028"/>
          <c:w val="0.2739007222058561"/>
          <c:h val="0.7007160690279569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6690 - 6720 ft</a:t>
            </a:r>
          </a:p>
        </c:rich>
      </c:tx>
      <c:layout>
        <c:manualLayout>
          <c:xMode val="edge"/>
          <c:yMode val="edge"/>
          <c:x val="0.63504540868667236"/>
          <c:y val="7.8947368421052627E-2"/>
        </c:manualLayout>
      </c:layout>
      <c:overlay val="1"/>
    </c:title>
    <c:autoTitleDeleted val="0"/>
    <c:plotArea>
      <c:layout/>
      <c:pieChart>
        <c:varyColors val="1"/>
        <c:ser>
          <c:idx val="8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Summary'!$W$11:$AA$11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0642912227383536"/>
          <c:y val="0.21932819373188109"/>
          <c:w val="0.27360343880176502"/>
          <c:h val="0.7007160690279569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4680 - 4710 ft</a:t>
            </a:r>
          </a:p>
        </c:rich>
      </c:tx>
      <c:layout>
        <c:manualLayout>
          <c:xMode val="edge"/>
          <c:yMode val="edge"/>
          <c:x val="0.63504540868667236"/>
          <c:y val="7.8947368421052627E-2"/>
        </c:manualLayout>
      </c:layout>
      <c:overlay val="1"/>
    </c:title>
    <c:autoTitleDeleted val="0"/>
    <c:plotArea>
      <c:layout/>
      <c:pieChart>
        <c:varyColors val="1"/>
        <c:ser>
          <c:idx val="4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tx1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'VKA Summary'!$W$2:$AA$2</c:f>
              <c:strCache>
                <c:ptCount val="5"/>
                <c:pt idx="0">
                  <c:v>Total Vitrinite</c:v>
                </c:pt>
                <c:pt idx="1">
                  <c:v>Total Liptinite</c:v>
                </c:pt>
                <c:pt idx="2">
                  <c:v>Total  Inertinite</c:v>
                </c:pt>
                <c:pt idx="3">
                  <c:v>Total Secondary Products</c:v>
                </c:pt>
                <c:pt idx="4">
                  <c:v>Total Zooclasts</c:v>
                </c:pt>
              </c:strCache>
            </c:strRef>
          </c:cat>
          <c:val>
            <c:numRef>
              <c:f>'VKA Summary'!$W$7:$AA$7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70748437328654457"/>
          <c:y val="0.2239739544752028"/>
          <c:w val="0.27261996146193973"/>
          <c:h val="0.70071606902795691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18234</xdr:colOff>
      <xdr:row>12</xdr:row>
      <xdr:rowOff>65315</xdr:rowOff>
    </xdr:from>
    <xdr:to>
      <xdr:col>18</xdr:col>
      <xdr:colOff>544286</xdr:colOff>
      <xdr:row>35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14</xdr:row>
      <xdr:rowOff>0</xdr:rowOff>
    </xdr:from>
    <xdr:to>
      <xdr:col>31</xdr:col>
      <xdr:colOff>504281</xdr:colOff>
      <xdr:row>36</xdr:row>
      <xdr:rowOff>119743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178593</xdr:colOff>
      <xdr:row>13</xdr:row>
      <xdr:rowOff>23812</xdr:rowOff>
    </xdr:from>
    <xdr:to>
      <xdr:col>27</xdr:col>
      <xdr:colOff>180974</xdr:colOff>
      <xdr:row>85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13045</xdr:colOff>
      <xdr:row>13</xdr:row>
      <xdr:rowOff>13149</xdr:rowOff>
    </xdr:from>
    <xdr:to>
      <xdr:col>34</xdr:col>
      <xdr:colOff>154573</xdr:colOff>
      <xdr:row>27</xdr:row>
      <xdr:rowOff>79824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532467</xdr:colOff>
      <xdr:row>28</xdr:row>
      <xdr:rowOff>7663</xdr:rowOff>
    </xdr:from>
    <xdr:to>
      <xdr:col>47</xdr:col>
      <xdr:colOff>75785</xdr:colOff>
      <xdr:row>42</xdr:row>
      <xdr:rowOff>74338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252825</xdr:colOff>
      <xdr:row>28</xdr:row>
      <xdr:rowOff>13046</xdr:rowOff>
    </xdr:from>
    <xdr:to>
      <xdr:col>40</xdr:col>
      <xdr:colOff>407297</xdr:colOff>
      <xdr:row>42</xdr:row>
      <xdr:rowOff>79721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15943</xdr:colOff>
      <xdr:row>28</xdr:row>
      <xdr:rowOff>15324</xdr:rowOff>
    </xdr:from>
    <xdr:to>
      <xdr:col>34</xdr:col>
      <xdr:colOff>170414</xdr:colOff>
      <xdr:row>42</xdr:row>
      <xdr:rowOff>81999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160060</xdr:colOff>
      <xdr:row>28</xdr:row>
      <xdr:rowOff>16564</xdr:rowOff>
    </xdr:from>
    <xdr:to>
      <xdr:col>53</xdr:col>
      <xdr:colOff>318673</xdr:colOff>
      <xdr:row>42</xdr:row>
      <xdr:rowOff>83239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53</xdr:col>
      <xdr:colOff>407606</xdr:colOff>
      <xdr:row>13</xdr:row>
      <xdr:rowOff>19050</xdr:rowOff>
    </xdr:from>
    <xdr:to>
      <xdr:col>59</xdr:col>
      <xdr:colOff>579986</xdr:colOff>
      <xdr:row>27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163994</xdr:colOff>
      <xdr:row>13</xdr:row>
      <xdr:rowOff>15117</xdr:rowOff>
    </xdr:from>
    <xdr:to>
      <xdr:col>53</xdr:col>
      <xdr:colOff>336375</xdr:colOff>
      <xdr:row>27</xdr:row>
      <xdr:rowOff>81792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541578</xdr:colOff>
      <xdr:row>13</xdr:row>
      <xdr:rowOff>17393</xdr:rowOff>
    </xdr:from>
    <xdr:to>
      <xdr:col>47</xdr:col>
      <xdr:colOff>95353</xdr:colOff>
      <xdr:row>27</xdr:row>
      <xdr:rowOff>84068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254482</xdr:colOff>
      <xdr:row>13</xdr:row>
      <xdr:rowOff>6730</xdr:rowOff>
    </xdr:from>
    <xdr:to>
      <xdr:col>40</xdr:col>
      <xdr:colOff>415476</xdr:colOff>
      <xdr:row>27</xdr:row>
      <xdr:rowOff>73405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8</xdr:row>
      <xdr:rowOff>0</xdr:rowOff>
    </xdr:from>
    <xdr:to>
      <xdr:col>39</xdr:col>
      <xdr:colOff>304800</xdr:colOff>
      <xdr:row>22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25</xdr:row>
      <xdr:rowOff>0</xdr:rowOff>
    </xdr:from>
    <xdr:to>
      <xdr:col>39</xdr:col>
      <xdr:colOff>304800</xdr:colOff>
      <xdr:row>39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42</xdr:row>
      <xdr:rowOff>0</xdr:rowOff>
    </xdr:from>
    <xdr:to>
      <xdr:col>39</xdr:col>
      <xdr:colOff>304800</xdr:colOff>
      <xdr:row>56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457200</xdr:colOff>
      <xdr:row>13</xdr:row>
      <xdr:rowOff>161925</xdr:rowOff>
    </xdr:from>
    <xdr:to>
      <xdr:col>31</xdr:col>
      <xdr:colOff>104775</xdr:colOff>
      <xdr:row>44</xdr:row>
      <xdr:rowOff>19050</xdr:rowOff>
    </xdr:to>
    <xdr:grpSp>
      <xdr:nvGrpSpPr>
        <xdr:cNvPr id="96" name="Group 95"/>
        <xdr:cNvGrpSpPr/>
      </xdr:nvGrpSpPr>
      <xdr:grpSpPr>
        <a:xfrm>
          <a:off x="10668000" y="3019425"/>
          <a:ext cx="5149215" cy="5526405"/>
          <a:chOff x="10553700" y="3705225"/>
          <a:chExt cx="5133975" cy="5762625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10553700" y="3705225"/>
          <a:ext cx="5133975" cy="576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62" name="Group 2"/>
          <xdr:cNvGrpSpPr>
            <a:grpSpLocks noChangeAspect="1"/>
          </xdr:cNvGrpSpPr>
        </xdr:nvGrpSpPr>
        <xdr:grpSpPr bwMode="auto">
          <a:xfrm>
            <a:off x="11217275" y="5832476"/>
            <a:ext cx="2251074" cy="2902947"/>
            <a:chOff x="90" y="192"/>
            <a:chExt cx="446" cy="619"/>
          </a:xfrm>
        </xdr:grpSpPr>
        <xdr:grpSp>
          <xdr:nvGrpSpPr>
            <xdr:cNvPr id="63" name="Group 3"/>
            <xdr:cNvGrpSpPr>
              <a:grpSpLocks/>
            </xdr:cNvGrpSpPr>
          </xdr:nvGrpSpPr>
          <xdr:grpSpPr bwMode="auto">
            <a:xfrm>
              <a:off x="90" y="192"/>
              <a:ext cx="97" cy="602"/>
              <a:chOff x="90" y="192"/>
              <a:chExt cx="97" cy="602"/>
            </a:xfrm>
          </xdr:grpSpPr>
          <xdr:sp macro="" textlink="">
            <xdr:nvSpPr>
              <xdr:cNvPr id="76" name="Arc 4"/>
              <xdr:cNvSpPr>
                <a:spLocks/>
              </xdr:cNvSpPr>
            </xdr:nvSpPr>
            <xdr:spPr bwMode="auto">
              <a:xfrm flipV="1">
                <a:off x="90" y="539"/>
                <a:ext cx="10" cy="255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close/>
                  </a:path>
                </a:pathLst>
              </a:cu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77" name="Arc 5"/>
              <xdr:cNvSpPr>
                <a:spLocks/>
              </xdr:cNvSpPr>
            </xdr:nvSpPr>
            <xdr:spPr bwMode="auto">
              <a:xfrm flipH="1">
                <a:off x="100" y="210"/>
                <a:ext cx="59" cy="331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close/>
                  </a:path>
                </a:pathLst>
              </a:cu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78" name="Text 32"/>
              <xdr:cNvSpPr txBox="1">
                <a:spLocks noChangeArrowheads="1"/>
              </xdr:cNvSpPr>
            </xdr:nvSpPr>
            <xdr:spPr bwMode="auto">
              <a:xfrm>
                <a:off x="162" y="192"/>
                <a:ext cx="22" cy="33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</a:t>
                </a:r>
              </a:p>
            </xdr:txBody>
          </xdr:sp>
        </xdr:grpSp>
        <xdr:grpSp>
          <xdr:nvGrpSpPr>
            <xdr:cNvPr id="64" name="Group 7"/>
            <xdr:cNvGrpSpPr>
              <a:grpSpLocks/>
            </xdr:cNvGrpSpPr>
          </xdr:nvGrpSpPr>
          <xdr:grpSpPr bwMode="auto">
            <a:xfrm>
              <a:off x="100" y="356"/>
              <a:ext cx="436" cy="455"/>
              <a:chOff x="100" y="356"/>
              <a:chExt cx="436" cy="455"/>
            </a:xfrm>
          </xdr:grpSpPr>
          <xdr:sp macro="" textlink="">
            <xdr:nvSpPr>
              <xdr:cNvPr id="65" name="Arc 8"/>
              <xdr:cNvSpPr>
                <a:spLocks/>
              </xdr:cNvSpPr>
            </xdr:nvSpPr>
            <xdr:spPr bwMode="auto">
              <a:xfrm flipH="1">
                <a:off x="100" y="375"/>
                <a:ext cx="127" cy="223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close/>
                  </a:path>
                </a:pathLst>
              </a:cu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66" name="Text 33"/>
              <xdr:cNvSpPr txBox="1">
                <a:spLocks noChangeArrowheads="1"/>
              </xdr:cNvSpPr>
            </xdr:nvSpPr>
            <xdr:spPr bwMode="auto">
              <a:xfrm>
                <a:off x="231" y="356"/>
                <a:ext cx="36" cy="37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II</a:t>
                </a:r>
              </a:p>
            </xdr:txBody>
          </xdr:sp>
          <xdr:grpSp>
            <xdr:nvGrpSpPr>
              <xdr:cNvPr id="67" name="Group 10"/>
              <xdr:cNvGrpSpPr>
                <a:grpSpLocks/>
              </xdr:cNvGrpSpPr>
            </xdr:nvGrpSpPr>
            <xdr:grpSpPr bwMode="auto">
              <a:xfrm>
                <a:off x="126" y="696"/>
                <a:ext cx="410" cy="115"/>
                <a:chOff x="3840000" y="15100000"/>
                <a:chExt cx="9320000" cy="2800000"/>
              </a:xfrm>
            </xdr:grpSpPr>
            <xdr:grpSp>
              <xdr:nvGrpSpPr>
                <xdr:cNvPr id="68" name="Group 11"/>
                <xdr:cNvGrpSpPr>
                  <a:grpSpLocks/>
                </xdr:cNvGrpSpPr>
              </xdr:nvGrpSpPr>
              <xdr:grpSpPr bwMode="auto">
                <a:xfrm>
                  <a:off x="3840000" y="15100000"/>
                  <a:ext cx="9160000" cy="2520000"/>
                  <a:chOff x="3840000" y="15100000"/>
                  <a:chExt cx="9160000" cy="2520000"/>
                </a:xfrm>
              </xdr:grpSpPr>
              <xdr:sp macro="" textlink="">
                <xdr:nvSpPr>
                  <xdr:cNvPr id="73" name="Arc 12"/>
                  <xdr:cNvSpPr>
                    <a:spLocks/>
                  </xdr:cNvSpPr>
                </xdr:nvSpPr>
                <xdr:spPr bwMode="auto">
                  <a:xfrm flipH="1">
                    <a:off x="3840000" y="15100000"/>
                    <a:ext cx="5420000" cy="2520000"/>
                  </a:xfrm>
                  <a:custGeom>
                    <a:avLst/>
                    <a:gdLst>
                      <a:gd name="T0" fmla="*/ 0 w 21600"/>
                      <a:gd name="T1" fmla="*/ 0 h 21600"/>
                      <a:gd name="T2" fmla="*/ 2147483647 w 21600"/>
                      <a:gd name="T3" fmla="*/ 2147483647 h 21600"/>
                      <a:gd name="T4" fmla="*/ 0 w 21600"/>
                      <a:gd name="T5" fmla="*/ 2147483647 h 21600"/>
                      <a:gd name="T6" fmla="*/ 0 60000 65536"/>
                      <a:gd name="T7" fmla="*/ 0 60000 65536"/>
                      <a:gd name="T8" fmla="*/ 0 60000 65536"/>
                      <a:gd name="T9" fmla="*/ 0 w 21600"/>
                      <a:gd name="T10" fmla="*/ 0 h 21600"/>
                      <a:gd name="T11" fmla="*/ 21600 w 21600"/>
                      <a:gd name="T12" fmla="*/ 21600 h 21600"/>
                    </a:gdLst>
                    <a:ahLst/>
                    <a:cxnLst>
                      <a:cxn ang="T6">
                        <a:pos x="T0" y="T1"/>
                      </a:cxn>
                      <a:cxn ang="T7">
                        <a:pos x="T2" y="T3"/>
                      </a:cxn>
                      <a:cxn ang="T8">
                        <a:pos x="T4" y="T5"/>
                      </a:cxn>
                    </a:cxnLst>
                    <a:rect l="T9" t="T10" r="T11" b="T12"/>
                    <a:pathLst>
                      <a:path w="21600" h="21600" fill="none" extrusionOk="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w="21600" h="21600" stroke="0" extrusionOk="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close/>
                      </a:path>
                    </a:pathLst>
                  </a:cu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74" name="Arc 13"/>
                  <xdr:cNvSpPr>
                    <a:spLocks/>
                  </xdr:cNvSpPr>
                </xdr:nvSpPr>
                <xdr:spPr bwMode="auto">
                  <a:xfrm>
                    <a:off x="9240000" y="15100000"/>
                    <a:ext cx="2720000" cy="340000"/>
                  </a:xfrm>
                  <a:custGeom>
                    <a:avLst/>
                    <a:gdLst>
                      <a:gd name="T0" fmla="*/ 0 w 21600"/>
                      <a:gd name="T1" fmla="*/ 0 h 21600"/>
                      <a:gd name="T2" fmla="*/ 2147483647 w 21600"/>
                      <a:gd name="T3" fmla="*/ 2147483647 h 21600"/>
                      <a:gd name="T4" fmla="*/ 0 w 21600"/>
                      <a:gd name="T5" fmla="*/ 2147483647 h 21600"/>
                      <a:gd name="T6" fmla="*/ 0 60000 65536"/>
                      <a:gd name="T7" fmla="*/ 0 60000 65536"/>
                      <a:gd name="T8" fmla="*/ 0 60000 65536"/>
                      <a:gd name="T9" fmla="*/ 0 w 21600"/>
                      <a:gd name="T10" fmla="*/ 0 h 21600"/>
                      <a:gd name="T11" fmla="*/ 21600 w 21600"/>
                      <a:gd name="T12" fmla="*/ 21600 h 21600"/>
                    </a:gdLst>
                    <a:ahLst/>
                    <a:cxnLst>
                      <a:cxn ang="T6">
                        <a:pos x="T0" y="T1"/>
                      </a:cxn>
                      <a:cxn ang="T7">
                        <a:pos x="T2" y="T3"/>
                      </a:cxn>
                      <a:cxn ang="T8">
                        <a:pos x="T4" y="T5"/>
                      </a:cxn>
                    </a:cxnLst>
                    <a:rect l="T9" t="T10" r="T11" b="T12"/>
                    <a:pathLst>
                      <a:path w="21600" h="21600" fill="none" extrusionOk="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w="21600" h="21600" stroke="0" extrusionOk="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close/>
                      </a:path>
                    </a:pathLst>
                  </a:cu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75" name="Text 34"/>
                  <xdr:cNvSpPr txBox="1">
                    <a:spLocks noChangeArrowheads="1"/>
                  </xdr:cNvSpPr>
                </xdr:nvSpPr>
                <xdr:spPr bwMode="auto">
                  <a:xfrm>
                    <a:off x="12040559" y="15148696"/>
                    <a:ext cx="950469" cy="949565"/>
                  </a:xfrm>
                  <a:prstGeom prst="rect">
                    <a:avLst/>
                  </a:prstGeom>
                  <a:noFill/>
                  <a:ln w="1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22860" rIns="0" bIns="0" anchor="t" upright="1"/>
                  <a:lstStyle/>
                  <a:p>
                    <a:pPr algn="l" rtl="0">
                      <a:defRPr sz="1000"/>
                    </a:pPr>
                    <a:r>
                      <a:rPr lang="en-US" sz="12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III</a:t>
                    </a:r>
                  </a:p>
                </xdr:txBody>
              </xdr:sp>
            </xdr:grpSp>
            <xdr:grpSp>
              <xdr:nvGrpSpPr>
                <xdr:cNvPr id="69" name="Group 15"/>
                <xdr:cNvGrpSpPr>
                  <a:grpSpLocks/>
                </xdr:cNvGrpSpPr>
              </xdr:nvGrpSpPr>
              <xdr:grpSpPr bwMode="auto">
                <a:xfrm>
                  <a:off x="4560000" y="16920000"/>
                  <a:ext cx="8600000" cy="980000"/>
                  <a:chOff x="4560000" y="16920000"/>
                  <a:chExt cx="8600000" cy="980000"/>
                </a:xfrm>
              </xdr:grpSpPr>
              <xdr:sp macro="" textlink="">
                <xdr:nvSpPr>
                  <xdr:cNvPr id="70" name="Arc 16"/>
                  <xdr:cNvSpPr>
                    <a:spLocks/>
                  </xdr:cNvSpPr>
                </xdr:nvSpPr>
                <xdr:spPr bwMode="auto">
                  <a:xfrm flipH="1">
                    <a:off x="4560000" y="17240000"/>
                    <a:ext cx="4840000" cy="640000"/>
                  </a:xfrm>
                  <a:custGeom>
                    <a:avLst/>
                    <a:gdLst>
                      <a:gd name="T0" fmla="*/ 0 w 21600"/>
                      <a:gd name="T1" fmla="*/ 0 h 21600"/>
                      <a:gd name="T2" fmla="*/ 2147483647 w 21600"/>
                      <a:gd name="T3" fmla="*/ 2147483647 h 21600"/>
                      <a:gd name="T4" fmla="*/ 0 w 21600"/>
                      <a:gd name="T5" fmla="*/ 2147483647 h 21600"/>
                      <a:gd name="T6" fmla="*/ 0 60000 65536"/>
                      <a:gd name="T7" fmla="*/ 0 60000 65536"/>
                      <a:gd name="T8" fmla="*/ 0 60000 65536"/>
                      <a:gd name="T9" fmla="*/ 0 w 21600"/>
                      <a:gd name="T10" fmla="*/ 0 h 21600"/>
                      <a:gd name="T11" fmla="*/ 21600 w 21600"/>
                      <a:gd name="T12" fmla="*/ 21600 h 21600"/>
                    </a:gdLst>
                    <a:ahLst/>
                    <a:cxnLst>
                      <a:cxn ang="T6">
                        <a:pos x="T0" y="T1"/>
                      </a:cxn>
                      <a:cxn ang="T7">
                        <a:pos x="T2" y="T3"/>
                      </a:cxn>
                      <a:cxn ang="T8">
                        <a:pos x="T4" y="T5"/>
                      </a:cxn>
                    </a:cxnLst>
                    <a:rect l="T9" t="T10" r="T11" b="T12"/>
                    <a:pathLst>
                      <a:path w="21600" h="21600" fill="none" extrusionOk="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w="21600" h="21600" stroke="0" extrusionOk="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close/>
                      </a:path>
                    </a:pathLst>
                  </a:cu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71" name="Arc 17"/>
                  <xdr:cNvSpPr>
                    <a:spLocks/>
                  </xdr:cNvSpPr>
                </xdr:nvSpPr>
                <xdr:spPr bwMode="auto">
                  <a:xfrm>
                    <a:off x="9260000" y="17240000"/>
                    <a:ext cx="2780000" cy="140000"/>
                  </a:xfrm>
                  <a:custGeom>
                    <a:avLst/>
                    <a:gdLst>
                      <a:gd name="T0" fmla="*/ 0 w 21600"/>
                      <a:gd name="T1" fmla="*/ 0 h 21600"/>
                      <a:gd name="T2" fmla="*/ 2147483647 w 21600"/>
                      <a:gd name="T3" fmla="*/ 2147483647 h 21600"/>
                      <a:gd name="T4" fmla="*/ 0 w 21600"/>
                      <a:gd name="T5" fmla="*/ 2147483647 h 21600"/>
                      <a:gd name="T6" fmla="*/ 0 60000 65536"/>
                      <a:gd name="T7" fmla="*/ 0 60000 65536"/>
                      <a:gd name="T8" fmla="*/ 0 60000 65536"/>
                      <a:gd name="T9" fmla="*/ 0 w 21600"/>
                      <a:gd name="T10" fmla="*/ 0 h 21600"/>
                      <a:gd name="T11" fmla="*/ 21600 w 21600"/>
                      <a:gd name="T12" fmla="*/ 21600 h 21600"/>
                    </a:gdLst>
                    <a:ahLst/>
                    <a:cxnLst>
                      <a:cxn ang="T6">
                        <a:pos x="T0" y="T1"/>
                      </a:cxn>
                      <a:cxn ang="T7">
                        <a:pos x="T2" y="T3"/>
                      </a:cxn>
                      <a:cxn ang="T8">
                        <a:pos x="T4" y="T5"/>
                      </a:cxn>
                    </a:cxnLst>
                    <a:rect l="T9" t="T10" r="T11" b="T12"/>
                    <a:pathLst>
                      <a:path w="21600" h="21600" fill="none" extrusionOk="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w="21600" h="21600" stroke="0" extrusionOk="0">
                        <a:moveTo>
                          <a:pt x="-1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close/>
                      </a:path>
                    </a:pathLst>
                  </a:cu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  <xdr:sp macro="" textlink="">
                <xdr:nvSpPr>
                  <xdr:cNvPr id="72" name="Text 35"/>
                  <xdr:cNvSpPr txBox="1">
                    <a:spLocks noChangeArrowheads="1"/>
                  </xdr:cNvSpPr>
                </xdr:nvSpPr>
                <xdr:spPr bwMode="auto">
                  <a:xfrm>
                    <a:off x="12040558" y="16926086"/>
                    <a:ext cx="1119442" cy="973914"/>
                  </a:xfrm>
                  <a:prstGeom prst="rect">
                    <a:avLst/>
                  </a:prstGeom>
                  <a:noFill/>
                  <a:ln w="1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22860" rIns="0" bIns="0" anchor="t" upright="1"/>
                  <a:lstStyle/>
                  <a:p>
                    <a:pPr algn="l" rtl="0">
                      <a:defRPr sz="1000"/>
                    </a:pPr>
                    <a:r>
                      <a:rPr lang="en-US" sz="12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IV</a:t>
                    </a:r>
                  </a:p>
                </xdr:txBody>
              </xdr: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tabSelected="1" topLeftCell="J1" zoomScale="70" zoomScaleNormal="70" workbookViewId="0">
      <pane ySplit="1" topLeftCell="A2" activePane="bottomLeft" state="frozen"/>
      <selection pane="bottomLeft" activeCell="J43" sqref="J43:L45"/>
    </sheetView>
  </sheetViews>
  <sheetFormatPr defaultRowHeight="14.4" x14ac:dyDescent="0.3"/>
  <cols>
    <col min="1" max="1" width="4.44140625" bestFit="1" customWidth="1"/>
    <col min="2" max="2" width="19.109375" bestFit="1" customWidth="1"/>
    <col min="3" max="3" width="8.33203125" bestFit="1" customWidth="1"/>
    <col min="4" max="4" width="18.6640625" bestFit="1" customWidth="1"/>
    <col min="5" max="5" width="16.6640625" customWidth="1"/>
    <col min="6" max="6" width="12" bestFit="1" customWidth="1"/>
    <col min="7" max="7" width="6" bestFit="1" customWidth="1"/>
    <col min="8" max="9" width="13.44140625" bestFit="1" customWidth="1"/>
    <col min="10" max="10" width="10.44140625" bestFit="1" customWidth="1"/>
    <col min="11" max="11" width="11" bestFit="1" customWidth="1"/>
    <col min="12" max="12" width="10.33203125" customWidth="1"/>
    <col min="13" max="15" width="6.33203125" bestFit="1" customWidth="1"/>
    <col min="16" max="16" width="5.44140625" bestFit="1" customWidth="1"/>
    <col min="17" max="17" width="8.33203125" bestFit="1" customWidth="1"/>
    <col min="18" max="18" width="6.5546875" bestFit="1" customWidth="1"/>
    <col min="19" max="19" width="11.88671875" style="11" bestFit="1" customWidth="1"/>
    <col min="20" max="20" width="6" bestFit="1" customWidth="1"/>
    <col min="21" max="21" width="32.109375" hidden="1" customWidth="1"/>
    <col min="22" max="22" width="6.44140625" bestFit="1" customWidth="1"/>
    <col min="24" max="25" width="5.6640625" customWidth="1"/>
    <col min="27" max="28" width="5.6640625" customWidth="1"/>
    <col min="30" max="31" width="5.6640625" customWidth="1"/>
    <col min="33" max="34" width="5.6640625" customWidth="1"/>
    <col min="36" max="37" width="5.6640625" customWidth="1"/>
    <col min="39" max="40" width="5.6640625" customWidth="1"/>
    <col min="42" max="43" width="5.6640625" customWidth="1"/>
    <col min="45" max="46" width="5.6640625" customWidth="1"/>
    <col min="48" max="49" width="5.6640625" customWidth="1"/>
    <col min="51" max="51" width="5.6640625" customWidth="1"/>
    <col min="52" max="52" width="9.44140625" customWidth="1"/>
    <col min="55" max="56" width="5.6640625" customWidth="1"/>
    <col min="58" max="59" width="5.6640625" customWidth="1"/>
    <col min="61" max="62" width="5.6640625" customWidth="1"/>
    <col min="64" max="65" width="5.6640625" customWidth="1"/>
    <col min="67" max="68" width="5.6640625" customWidth="1"/>
    <col min="69" max="69" width="14.88671875" style="11" customWidth="1"/>
    <col min="71" max="72" width="5.6640625" customWidth="1"/>
    <col min="74" max="75" width="5.6640625" customWidth="1"/>
    <col min="77" max="78" width="5.6640625" customWidth="1"/>
    <col min="79" max="79" width="10.88671875" customWidth="1"/>
    <col min="80" max="80" width="12.5546875" customWidth="1"/>
  </cols>
  <sheetData>
    <row r="1" spans="1:80" s="4" customFormat="1" ht="39.6" customHeight="1" x14ac:dyDescent="0.2">
      <c r="A1" s="5" t="s">
        <v>41</v>
      </c>
      <c r="B1" s="5" t="s">
        <v>42</v>
      </c>
      <c r="C1" s="5" t="s">
        <v>50</v>
      </c>
      <c r="D1" s="5" t="s">
        <v>0</v>
      </c>
      <c r="E1" s="5" t="s">
        <v>1</v>
      </c>
      <c r="F1" s="5" t="s">
        <v>43</v>
      </c>
      <c r="G1" s="5" t="s">
        <v>2</v>
      </c>
      <c r="H1" s="5" t="s">
        <v>44</v>
      </c>
      <c r="I1" s="5" t="s">
        <v>45</v>
      </c>
      <c r="J1" s="5" t="s">
        <v>51</v>
      </c>
      <c r="K1" s="2" t="s">
        <v>52</v>
      </c>
      <c r="L1" s="2" t="s">
        <v>3</v>
      </c>
      <c r="M1" s="2" t="s">
        <v>46</v>
      </c>
      <c r="N1" s="2" t="s">
        <v>53</v>
      </c>
      <c r="O1" s="2" t="s">
        <v>48</v>
      </c>
      <c r="P1" s="2" t="s">
        <v>4</v>
      </c>
      <c r="Q1" s="2" t="s">
        <v>49</v>
      </c>
      <c r="R1" s="2" t="s">
        <v>5</v>
      </c>
      <c r="S1" s="12" t="s">
        <v>68</v>
      </c>
      <c r="T1" s="2" t="s">
        <v>31</v>
      </c>
      <c r="U1" s="2" t="s">
        <v>32</v>
      </c>
      <c r="V1" s="12" t="s">
        <v>69</v>
      </c>
      <c r="W1" s="6" t="s">
        <v>33</v>
      </c>
      <c r="X1" s="6" t="s">
        <v>34</v>
      </c>
      <c r="Y1" s="6" t="s">
        <v>35</v>
      </c>
      <c r="Z1" s="6" t="s">
        <v>55</v>
      </c>
      <c r="AA1" s="6" t="s">
        <v>34</v>
      </c>
      <c r="AB1" s="6" t="s">
        <v>35</v>
      </c>
      <c r="AC1" s="6" t="s">
        <v>56</v>
      </c>
      <c r="AD1" s="6" t="s">
        <v>34</v>
      </c>
      <c r="AE1" s="6" t="s">
        <v>35</v>
      </c>
      <c r="AF1" s="7" t="s">
        <v>57</v>
      </c>
      <c r="AG1" s="7" t="s">
        <v>34</v>
      </c>
      <c r="AH1" s="7" t="s">
        <v>35</v>
      </c>
      <c r="AI1" s="7" t="s">
        <v>58</v>
      </c>
      <c r="AJ1" s="7" t="s">
        <v>34</v>
      </c>
      <c r="AK1" s="7" t="s">
        <v>35</v>
      </c>
      <c r="AL1" s="7" t="s">
        <v>59</v>
      </c>
      <c r="AM1" s="7" t="s">
        <v>34</v>
      </c>
      <c r="AN1" s="7" t="s">
        <v>35</v>
      </c>
      <c r="AO1" s="7" t="s">
        <v>60</v>
      </c>
      <c r="AP1" s="6" t="s">
        <v>34</v>
      </c>
      <c r="AQ1" s="6" t="s">
        <v>35</v>
      </c>
      <c r="AR1" s="8" t="s">
        <v>61</v>
      </c>
      <c r="AS1" s="8" t="s">
        <v>34</v>
      </c>
      <c r="AT1" s="8" t="s">
        <v>35</v>
      </c>
      <c r="AU1" s="8" t="s">
        <v>62</v>
      </c>
      <c r="AV1" s="8" t="s">
        <v>34</v>
      </c>
      <c r="AW1" s="8" t="s">
        <v>35</v>
      </c>
      <c r="AX1" s="8" t="s">
        <v>63</v>
      </c>
      <c r="AY1" s="8" t="s">
        <v>34</v>
      </c>
      <c r="AZ1" s="8" t="s">
        <v>35</v>
      </c>
      <c r="BA1" s="8" t="s">
        <v>36</v>
      </c>
      <c r="BB1" s="8" t="s">
        <v>64</v>
      </c>
      <c r="BC1" s="8" t="s">
        <v>34</v>
      </c>
      <c r="BD1" s="8" t="s">
        <v>35</v>
      </c>
      <c r="BE1" s="9" t="s">
        <v>65</v>
      </c>
      <c r="BF1" s="9" t="s">
        <v>34</v>
      </c>
      <c r="BG1" s="9" t="s">
        <v>35</v>
      </c>
      <c r="BH1" s="9" t="s">
        <v>66</v>
      </c>
      <c r="BI1" s="9" t="s">
        <v>34</v>
      </c>
      <c r="BJ1" s="9" t="s">
        <v>35</v>
      </c>
      <c r="BK1" s="9" t="s">
        <v>67</v>
      </c>
      <c r="BL1" s="9" t="s">
        <v>34</v>
      </c>
      <c r="BM1" s="9" t="s">
        <v>35</v>
      </c>
      <c r="BN1" s="10" t="s">
        <v>37</v>
      </c>
      <c r="BO1" s="10" t="s">
        <v>34</v>
      </c>
      <c r="BP1" s="10" t="s">
        <v>35</v>
      </c>
      <c r="BQ1" s="10" t="s">
        <v>80</v>
      </c>
      <c r="BR1" s="10" t="s">
        <v>38</v>
      </c>
      <c r="BS1" s="10" t="s">
        <v>34</v>
      </c>
      <c r="BT1" s="10" t="s">
        <v>35</v>
      </c>
      <c r="BU1" s="10" t="s">
        <v>39</v>
      </c>
      <c r="BV1" s="10" t="s">
        <v>34</v>
      </c>
      <c r="BW1" s="10" t="s">
        <v>35</v>
      </c>
      <c r="BX1" s="10" t="s">
        <v>40</v>
      </c>
      <c r="BY1" s="10" t="s">
        <v>34</v>
      </c>
      <c r="BZ1" s="10" t="s">
        <v>35</v>
      </c>
      <c r="CA1" s="10" t="s">
        <v>81</v>
      </c>
      <c r="CB1" s="10" t="s">
        <v>82</v>
      </c>
    </row>
    <row r="2" spans="1:80" s="20" customFormat="1" ht="15" x14ac:dyDescent="0.25">
      <c r="A2" s="70"/>
      <c r="B2" s="71" t="s">
        <v>171</v>
      </c>
      <c r="C2" s="72"/>
      <c r="D2" s="48" t="s">
        <v>172</v>
      </c>
      <c r="E2" s="73">
        <v>55352000040000</v>
      </c>
      <c r="F2" s="48" t="s">
        <v>173</v>
      </c>
      <c r="G2" s="48" t="s">
        <v>174</v>
      </c>
      <c r="H2" s="48"/>
      <c r="I2" s="32"/>
      <c r="J2" s="48"/>
      <c r="K2" s="48"/>
      <c r="L2" s="48"/>
      <c r="M2" s="48">
        <v>1620</v>
      </c>
      <c r="N2" s="48">
        <v>1650</v>
      </c>
      <c r="O2" s="48" t="s">
        <v>175</v>
      </c>
      <c r="P2" s="48"/>
      <c r="Q2" s="48" t="s">
        <v>176</v>
      </c>
      <c r="R2" s="32"/>
      <c r="S2" s="32"/>
      <c r="T2" s="32"/>
      <c r="U2" s="32"/>
      <c r="V2" s="70"/>
      <c r="W2" s="70">
        <v>0.4</v>
      </c>
      <c r="X2" s="70">
        <v>31</v>
      </c>
      <c r="Y2" s="70">
        <v>0.04</v>
      </c>
      <c r="Z2" s="70"/>
      <c r="AA2" s="70"/>
      <c r="AB2" s="70"/>
      <c r="AC2" s="70">
        <v>0.4</v>
      </c>
      <c r="AD2" s="70">
        <v>31</v>
      </c>
      <c r="AE2" s="70">
        <v>0.04</v>
      </c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 t="str">
        <f>IF(AX2&gt;0,AX2*0.618+0.4," ")</f>
        <v xml:space="preserve"> </v>
      </c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4" t="str">
        <f>IF(BN2&gt;0,BN2*1.152+0.08," ")</f>
        <v xml:space="preserve"> </v>
      </c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4" t="str">
        <f>IF(BU2&gt;0,(BU2+0.632)/1.79862," ")</f>
        <v xml:space="preserve"> </v>
      </c>
    </row>
    <row r="3" spans="1:80" s="20" customFormat="1" ht="15" x14ac:dyDescent="0.25">
      <c r="A3" s="70"/>
      <c r="B3" s="71" t="s">
        <v>171</v>
      </c>
      <c r="C3" s="72"/>
      <c r="D3" s="48" t="s">
        <v>172</v>
      </c>
      <c r="E3" s="73">
        <v>55352000040000</v>
      </c>
      <c r="F3" s="48" t="s">
        <v>173</v>
      </c>
      <c r="G3" s="48" t="s">
        <v>174</v>
      </c>
      <c r="H3" s="48"/>
      <c r="I3" s="32"/>
      <c r="J3" s="48"/>
      <c r="K3" s="48"/>
      <c r="L3" s="48"/>
      <c r="M3" s="48">
        <v>2100</v>
      </c>
      <c r="N3" s="48">
        <v>2130</v>
      </c>
      <c r="O3" s="48" t="s">
        <v>175</v>
      </c>
      <c r="P3" s="48"/>
      <c r="Q3" s="48" t="s">
        <v>176</v>
      </c>
      <c r="R3" s="32"/>
      <c r="S3" s="32"/>
      <c r="T3" s="32"/>
      <c r="U3" s="32"/>
      <c r="V3" s="70"/>
      <c r="W3" s="70">
        <v>0.46</v>
      </c>
      <c r="X3" s="70">
        <v>22</v>
      </c>
      <c r="Y3" s="70">
        <v>0.05</v>
      </c>
      <c r="Z3" s="70"/>
      <c r="AA3" s="70"/>
      <c r="AB3" s="70"/>
      <c r="AC3" s="70">
        <v>0.46</v>
      </c>
      <c r="AD3" s="70">
        <v>22</v>
      </c>
      <c r="AE3" s="70">
        <v>0.05</v>
      </c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 t="str">
        <f t="shared" ref="BA3:BA10" si="0">IF(AX3&gt;0,AX3*0.618+0.4," ")</f>
        <v xml:space="preserve"> </v>
      </c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4" t="str">
        <f t="shared" ref="BQ3:BQ10" si="1">IF(BN3&gt;0,BN3*1.152+0.08," ")</f>
        <v xml:space="preserve"> </v>
      </c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4" t="str">
        <f t="shared" ref="CB3:CB10" si="2">IF(BU3&gt;0,(BU3+0.632)/1.79862," ")</f>
        <v xml:space="preserve"> </v>
      </c>
    </row>
    <row r="4" spans="1:80" s="20" customFormat="1" ht="15" x14ac:dyDescent="0.25">
      <c r="A4" s="70"/>
      <c r="B4" s="76" t="s">
        <v>171</v>
      </c>
      <c r="C4" s="72"/>
      <c r="D4" s="72" t="s">
        <v>172</v>
      </c>
      <c r="E4" s="73">
        <v>55352000040000</v>
      </c>
      <c r="F4" s="72" t="s">
        <v>173</v>
      </c>
      <c r="G4" s="72" t="s">
        <v>174</v>
      </c>
      <c r="H4" s="72"/>
      <c r="I4" s="70"/>
      <c r="J4" s="72"/>
      <c r="K4" s="72"/>
      <c r="L4" s="72"/>
      <c r="M4" s="72">
        <v>3240</v>
      </c>
      <c r="N4" s="72">
        <v>3270</v>
      </c>
      <c r="O4" s="72" t="s">
        <v>175</v>
      </c>
      <c r="P4" s="72"/>
      <c r="Q4" s="72" t="s">
        <v>176</v>
      </c>
      <c r="R4" s="70"/>
      <c r="S4" s="70"/>
      <c r="T4" s="70"/>
      <c r="V4" s="70"/>
      <c r="W4" s="70">
        <v>0.46</v>
      </c>
      <c r="X4" s="70">
        <v>19</v>
      </c>
      <c r="Y4" s="70">
        <v>4.2999999999999997E-2</v>
      </c>
      <c r="Z4" s="70"/>
      <c r="AA4" s="70"/>
      <c r="AB4" s="70"/>
      <c r="AC4" s="70">
        <v>0.46</v>
      </c>
      <c r="AD4" s="70">
        <v>19</v>
      </c>
      <c r="AE4" s="70">
        <v>4.2999999999999997E-2</v>
      </c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 t="str">
        <f t="shared" si="0"/>
        <v xml:space="preserve"> </v>
      </c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4" t="str">
        <f t="shared" si="1"/>
        <v xml:space="preserve"> 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4" t="str">
        <f t="shared" si="2"/>
        <v xml:space="preserve"> </v>
      </c>
    </row>
    <row r="5" spans="1:80" s="20" customFormat="1" ht="15" x14ac:dyDescent="0.25">
      <c r="A5" s="70"/>
      <c r="B5" s="76" t="s">
        <v>171</v>
      </c>
      <c r="C5" s="72"/>
      <c r="D5" s="72" t="s">
        <v>172</v>
      </c>
      <c r="E5" s="73">
        <v>55352000040000</v>
      </c>
      <c r="F5" s="72" t="s">
        <v>173</v>
      </c>
      <c r="G5" s="72" t="s">
        <v>174</v>
      </c>
      <c r="H5" s="72"/>
      <c r="I5" s="70"/>
      <c r="J5" s="72"/>
      <c r="K5" s="72"/>
      <c r="L5" s="72"/>
      <c r="M5" s="72">
        <v>3990</v>
      </c>
      <c r="N5" s="72">
        <v>4020</v>
      </c>
      <c r="O5" s="72" t="s">
        <v>175</v>
      </c>
      <c r="P5" s="72"/>
      <c r="Q5" s="72" t="s">
        <v>176</v>
      </c>
      <c r="R5" s="70"/>
      <c r="S5" s="70"/>
      <c r="T5" s="70"/>
      <c r="U5" s="70" t="s">
        <v>178</v>
      </c>
      <c r="V5" s="70"/>
      <c r="W5" s="70">
        <v>0.51</v>
      </c>
      <c r="X5" s="70">
        <v>36</v>
      </c>
      <c r="Y5" s="70">
        <v>7.0000000000000007E-2</v>
      </c>
      <c r="Z5" s="70"/>
      <c r="AA5" s="70"/>
      <c r="AB5" s="70"/>
      <c r="AC5" s="70">
        <v>0.51</v>
      </c>
      <c r="AD5" s="70">
        <v>36</v>
      </c>
      <c r="AE5" s="70">
        <v>7.0000000000000007E-2</v>
      </c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 t="str">
        <f t="shared" si="0"/>
        <v xml:space="preserve"> </v>
      </c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4" t="str">
        <f t="shared" si="1"/>
        <v xml:space="preserve"> 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4" t="str">
        <f t="shared" si="2"/>
        <v xml:space="preserve"> </v>
      </c>
    </row>
    <row r="6" spans="1:80" s="20" customFormat="1" ht="15" x14ac:dyDescent="0.25">
      <c r="A6" s="70"/>
      <c r="B6" s="71" t="s">
        <v>171</v>
      </c>
      <c r="C6" s="72"/>
      <c r="D6" s="48" t="s">
        <v>172</v>
      </c>
      <c r="E6" s="73">
        <v>55352000040000</v>
      </c>
      <c r="F6" s="48" t="s">
        <v>173</v>
      </c>
      <c r="G6" s="48" t="s">
        <v>174</v>
      </c>
      <c r="H6" s="48"/>
      <c r="I6" s="32"/>
      <c r="J6" s="48"/>
      <c r="K6" s="48"/>
      <c r="L6" s="48"/>
      <c r="M6" s="48">
        <v>4680</v>
      </c>
      <c r="N6" s="48">
        <v>4710</v>
      </c>
      <c r="O6" s="48" t="s">
        <v>175</v>
      </c>
      <c r="P6" s="48"/>
      <c r="Q6" s="48" t="s">
        <v>176</v>
      </c>
      <c r="R6" s="32"/>
      <c r="S6" s="32"/>
      <c r="T6" s="32"/>
      <c r="U6" s="32"/>
      <c r="V6" s="70"/>
      <c r="W6" s="70">
        <v>0.56999999999999995</v>
      </c>
      <c r="X6" s="70">
        <v>25</v>
      </c>
      <c r="Y6" s="70">
        <v>0.04</v>
      </c>
      <c r="Z6" s="70"/>
      <c r="AA6" s="70"/>
      <c r="AB6" s="70"/>
      <c r="AC6" s="70">
        <v>0.56999999999999995</v>
      </c>
      <c r="AD6" s="70">
        <v>25</v>
      </c>
      <c r="AE6" s="70">
        <v>0.04</v>
      </c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 t="str">
        <f t="shared" si="0"/>
        <v xml:space="preserve"> 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4" t="str">
        <f t="shared" si="1"/>
        <v xml:space="preserve"> </v>
      </c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4" t="str">
        <f t="shared" si="2"/>
        <v xml:space="preserve"> </v>
      </c>
    </row>
    <row r="7" spans="1:80" s="20" customFormat="1" x14ac:dyDescent="0.3">
      <c r="A7" s="70"/>
      <c r="B7" s="71" t="s">
        <v>171</v>
      </c>
      <c r="C7" s="72"/>
      <c r="D7" s="48" t="s">
        <v>172</v>
      </c>
      <c r="E7" s="73">
        <v>55352000040000</v>
      </c>
      <c r="F7" s="48" t="s">
        <v>173</v>
      </c>
      <c r="G7" s="48" t="s">
        <v>174</v>
      </c>
      <c r="H7" s="48"/>
      <c r="I7" s="32"/>
      <c r="J7" s="48"/>
      <c r="K7" s="48"/>
      <c r="L7" s="48"/>
      <c r="M7" s="48">
        <v>5010</v>
      </c>
      <c r="N7" s="48">
        <v>5040</v>
      </c>
      <c r="O7" s="48" t="s">
        <v>175</v>
      </c>
      <c r="P7" s="48"/>
      <c r="Q7" s="48" t="s">
        <v>176</v>
      </c>
      <c r="R7" s="32"/>
      <c r="S7" s="32"/>
      <c r="T7" s="32"/>
      <c r="U7" s="32"/>
      <c r="V7" s="70"/>
      <c r="W7" s="70">
        <v>0.61</v>
      </c>
      <c r="X7" s="70">
        <v>31</v>
      </c>
      <c r="Y7" s="70">
        <v>0.08</v>
      </c>
      <c r="Z7" s="70"/>
      <c r="AA7" s="70"/>
      <c r="AB7" s="70"/>
      <c r="AC7" s="70">
        <v>0.61</v>
      </c>
      <c r="AD7" s="70">
        <v>31</v>
      </c>
      <c r="AE7" s="70">
        <v>0.08</v>
      </c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 t="str">
        <f t="shared" si="0"/>
        <v xml:space="preserve"> </v>
      </c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4" t="str">
        <f t="shared" si="1"/>
        <v xml:space="preserve"> </v>
      </c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4" t="str">
        <f t="shared" si="2"/>
        <v xml:space="preserve"> </v>
      </c>
    </row>
    <row r="8" spans="1:80" s="20" customFormat="1" x14ac:dyDescent="0.3">
      <c r="A8" s="70"/>
      <c r="B8" s="71" t="s">
        <v>171</v>
      </c>
      <c r="C8" s="72"/>
      <c r="D8" s="48" t="s">
        <v>172</v>
      </c>
      <c r="E8" s="73">
        <v>55352000040000</v>
      </c>
      <c r="F8" s="48" t="s">
        <v>173</v>
      </c>
      <c r="G8" s="48" t="s">
        <v>174</v>
      </c>
      <c r="H8" s="48"/>
      <c r="I8" s="32"/>
      <c r="J8" s="48"/>
      <c r="K8" s="48"/>
      <c r="L8" s="48"/>
      <c r="M8" s="48">
        <v>5610</v>
      </c>
      <c r="N8" s="48">
        <v>5640</v>
      </c>
      <c r="O8" s="48" t="s">
        <v>175</v>
      </c>
      <c r="P8" s="48"/>
      <c r="Q8" s="48" t="s">
        <v>176</v>
      </c>
      <c r="R8" s="70"/>
      <c r="S8" s="70"/>
      <c r="T8" s="70"/>
      <c r="U8" s="70" t="s">
        <v>177</v>
      </c>
      <c r="V8" s="70"/>
      <c r="W8" s="70">
        <v>0.62</v>
      </c>
      <c r="X8" s="70">
        <v>35</v>
      </c>
      <c r="Y8" s="70">
        <v>0.06</v>
      </c>
      <c r="Z8" s="70"/>
      <c r="AA8" s="70"/>
      <c r="AB8" s="70"/>
      <c r="AC8" s="70">
        <v>0.62</v>
      </c>
      <c r="AD8" s="70">
        <v>35</v>
      </c>
      <c r="AE8" s="70">
        <v>0.06</v>
      </c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 t="str">
        <f t="shared" si="0"/>
        <v xml:space="preserve"> </v>
      </c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4" t="str">
        <f t="shared" si="1"/>
        <v xml:space="preserve"> </v>
      </c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4" t="str">
        <f t="shared" si="2"/>
        <v xml:space="preserve"> </v>
      </c>
    </row>
    <row r="9" spans="1:80" s="20" customFormat="1" x14ac:dyDescent="0.3">
      <c r="A9" s="70"/>
      <c r="B9" s="71" t="s">
        <v>171</v>
      </c>
      <c r="C9" s="72"/>
      <c r="D9" s="48" t="s">
        <v>172</v>
      </c>
      <c r="E9" s="73">
        <v>55352000040000</v>
      </c>
      <c r="F9" s="48" t="s">
        <v>173</v>
      </c>
      <c r="G9" s="48" t="s">
        <v>174</v>
      </c>
      <c r="H9" s="48"/>
      <c r="I9" s="32"/>
      <c r="J9" s="48"/>
      <c r="K9" s="48"/>
      <c r="L9" s="48"/>
      <c r="M9" s="48">
        <v>6290</v>
      </c>
      <c r="N9" s="48">
        <v>6320</v>
      </c>
      <c r="O9" s="48" t="s">
        <v>175</v>
      </c>
      <c r="P9" s="48"/>
      <c r="Q9" s="48" t="s">
        <v>176</v>
      </c>
      <c r="R9" s="70"/>
      <c r="S9" s="70"/>
      <c r="T9" s="70"/>
      <c r="U9" s="70"/>
      <c r="V9" s="70"/>
      <c r="W9" s="70">
        <v>0.68</v>
      </c>
      <c r="X9" s="70">
        <v>14</v>
      </c>
      <c r="Y9" s="70">
        <v>0.05</v>
      </c>
      <c r="Z9" s="70"/>
      <c r="AA9" s="70"/>
      <c r="AB9" s="70"/>
      <c r="AC9" s="70">
        <v>0.68</v>
      </c>
      <c r="AD9" s="70">
        <v>14</v>
      </c>
      <c r="AE9" s="70">
        <v>0.05</v>
      </c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 t="str">
        <f t="shared" si="0"/>
        <v xml:space="preserve"> </v>
      </c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4" t="str">
        <f t="shared" si="1"/>
        <v xml:space="preserve"> </v>
      </c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4" t="str">
        <f t="shared" si="2"/>
        <v xml:space="preserve"> </v>
      </c>
    </row>
    <row r="10" spans="1:80" s="20" customFormat="1" x14ac:dyDescent="0.3">
      <c r="A10" s="70"/>
      <c r="B10" s="70" t="s">
        <v>171</v>
      </c>
      <c r="C10" s="75"/>
      <c r="D10" s="70" t="s">
        <v>172</v>
      </c>
      <c r="E10" s="73">
        <v>55352000040000</v>
      </c>
      <c r="F10" s="70" t="s">
        <v>173</v>
      </c>
      <c r="G10" s="72" t="s">
        <v>174</v>
      </c>
      <c r="H10" s="72"/>
      <c r="I10" s="32"/>
      <c r="J10" s="70"/>
      <c r="K10" s="72"/>
      <c r="L10" s="70"/>
      <c r="M10" s="72">
        <v>6690</v>
      </c>
      <c r="N10" s="72">
        <v>6720</v>
      </c>
      <c r="O10" s="70" t="s">
        <v>175</v>
      </c>
      <c r="P10" s="70"/>
      <c r="Q10" s="70" t="s">
        <v>176</v>
      </c>
      <c r="R10" s="70"/>
      <c r="S10" s="70"/>
      <c r="T10" s="70"/>
      <c r="U10" s="70"/>
      <c r="V10" s="70"/>
      <c r="W10" s="70">
        <v>0.64</v>
      </c>
      <c r="X10" s="70">
        <v>35</v>
      </c>
      <c r="Y10" s="70">
        <v>0.05</v>
      </c>
      <c r="Z10" s="70"/>
      <c r="AA10" s="70"/>
      <c r="AB10" s="70"/>
      <c r="AC10" s="70">
        <v>0.64</v>
      </c>
      <c r="AD10" s="70">
        <v>35</v>
      </c>
      <c r="AE10" s="70">
        <v>0.05</v>
      </c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 t="str">
        <f t="shared" si="0"/>
        <v xml:space="preserve"> </v>
      </c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4" t="str">
        <f t="shared" si="1"/>
        <v xml:space="preserve"> </v>
      </c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4" t="str">
        <f t="shared" si="2"/>
        <v xml:space="preserve"> </v>
      </c>
    </row>
    <row r="11" spans="1:80" x14ac:dyDescent="0.3">
      <c r="M11" s="49"/>
      <c r="W11" s="44"/>
    </row>
    <row r="14" spans="1:80" x14ac:dyDescent="0.3">
      <c r="M14" s="33"/>
    </row>
    <row r="15" spans="1:80" x14ac:dyDescent="0.3">
      <c r="M15" s="33"/>
    </row>
    <row r="16" spans="1:80" x14ac:dyDescent="0.3">
      <c r="M16" s="33"/>
    </row>
    <row r="17" spans="13:13" x14ac:dyDescent="0.3">
      <c r="M17" s="33"/>
    </row>
    <row r="18" spans="13:13" x14ac:dyDescent="0.3">
      <c r="M18" s="33"/>
    </row>
    <row r="19" spans="13:13" x14ac:dyDescent="0.3">
      <c r="M19" s="33"/>
    </row>
    <row r="20" spans="13:13" x14ac:dyDescent="0.3">
      <c r="M20" s="33"/>
    </row>
    <row r="21" spans="13:13" x14ac:dyDescent="0.3">
      <c r="M21" s="33"/>
    </row>
    <row r="43" spans="10:12" x14ac:dyDescent="0.3">
      <c r="J43" s="95" t="s">
        <v>179</v>
      </c>
      <c r="K43" s="95"/>
      <c r="L43" s="95"/>
    </row>
    <row r="44" spans="10:12" x14ac:dyDescent="0.3">
      <c r="J44" s="95"/>
      <c r="K44" s="95"/>
      <c r="L44" s="95"/>
    </row>
    <row r="45" spans="10:12" x14ac:dyDescent="0.3">
      <c r="J45" s="95"/>
      <c r="K45" s="95"/>
      <c r="L45" s="95"/>
    </row>
  </sheetData>
  <mergeCells count="1">
    <mergeCell ref="J43:L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11"/>
  <sheetViews>
    <sheetView zoomScaleNormal="100" workbookViewId="0">
      <pane ySplit="2" topLeftCell="A3" activePane="bottomLeft" state="frozen"/>
      <selection pane="bottomLeft" activeCell="S9" sqref="S9"/>
    </sheetView>
  </sheetViews>
  <sheetFormatPr defaultColWidth="9.109375" defaultRowHeight="14.4" x14ac:dyDescent="0.3"/>
  <cols>
    <col min="1" max="1" width="4.44140625" style="18" bestFit="1" customWidth="1"/>
    <col min="2" max="2" width="7.44140625" style="18" bestFit="1" customWidth="1"/>
    <col min="3" max="3" width="8.33203125" style="18" bestFit="1" customWidth="1"/>
    <col min="4" max="4" width="5.109375" style="18" bestFit="1" customWidth="1"/>
    <col min="5" max="5" width="4.6640625" style="18" bestFit="1" customWidth="1"/>
    <col min="6" max="6" width="5.6640625" style="18" bestFit="1" customWidth="1"/>
    <col min="7" max="7" width="5.5546875" style="18" bestFit="1" customWidth="1"/>
    <col min="8" max="9" width="8" style="18" bestFit="1" customWidth="1"/>
    <col min="10" max="10" width="5.6640625" style="18" bestFit="1" customWidth="1"/>
    <col min="11" max="11" width="8.5546875" style="18" customWidth="1"/>
    <col min="12" max="12" width="10.109375" style="18" customWidth="1"/>
    <col min="13" max="15" width="6.33203125" style="18" bestFit="1" customWidth="1"/>
    <col min="16" max="17" width="5.44140625" style="18" bestFit="1" customWidth="1"/>
    <col min="18" max="19" width="6.5546875" style="18" bestFit="1" customWidth="1"/>
    <col min="20" max="20" width="6" style="18" bestFit="1" customWidth="1"/>
    <col min="21" max="21" width="6.88671875" style="18" bestFit="1" customWidth="1"/>
    <col min="22" max="22" width="6.44140625" style="18" bestFit="1" customWidth="1"/>
    <col min="23" max="23" width="32" style="18" bestFit="1" customWidth="1"/>
    <col min="24" max="25" width="9.109375" style="18"/>
    <col min="26" max="29" width="3.33203125" style="18" customWidth="1"/>
    <col min="30" max="30" width="3.33203125" style="33" customWidth="1"/>
    <col min="31" max="32" width="3.33203125" style="18" customWidth="1"/>
    <col min="33" max="33" width="3.33203125" style="33" customWidth="1"/>
    <col min="34" max="36" width="3.33203125" style="18" customWidth="1"/>
    <col min="37" max="37" width="3.33203125" style="33" customWidth="1"/>
    <col min="38" max="38" width="5.6640625" style="18" customWidth="1"/>
    <col min="39" max="39" width="3.33203125" style="18" customWidth="1"/>
    <col min="40" max="41" width="3.33203125" style="33" customWidth="1"/>
    <col min="42" max="42" width="3.33203125" style="33" bestFit="1" customWidth="1"/>
    <col min="43" max="43" width="3.33203125" style="33" customWidth="1"/>
    <col min="44" max="44" width="3.33203125" style="18" customWidth="1"/>
    <col min="45" max="46" width="3.33203125" style="33" customWidth="1"/>
    <col min="47" max="48" width="3.33203125" style="18" customWidth="1"/>
    <col min="49" max="50" width="3.33203125" style="33" customWidth="1"/>
    <col min="51" max="53" width="3.33203125" style="18" customWidth="1"/>
    <col min="54" max="57" width="3.33203125" style="33" customWidth="1"/>
    <col min="58" max="61" width="3.33203125" style="18" customWidth="1"/>
    <col min="62" max="63" width="3.33203125" style="33" customWidth="1"/>
    <col min="64" max="64" width="3.33203125" style="18" customWidth="1"/>
    <col min="65" max="67" width="5.6640625" style="18" customWidth="1"/>
    <col min="68" max="69" width="5.6640625" style="33" customWidth="1"/>
    <col min="70" max="72" width="5.6640625" style="18" customWidth="1"/>
    <col min="73" max="74" width="5.6640625" style="33" customWidth="1"/>
    <col min="75" max="76" width="5.6640625" style="18" customWidth="1"/>
    <col min="77" max="83" width="3.33203125" style="18" customWidth="1"/>
    <col min="84" max="84" width="3.33203125" style="33" customWidth="1"/>
    <col min="85" max="85" width="3.33203125" style="18" customWidth="1"/>
    <col min="86" max="87" width="3.33203125" style="33" customWidth="1"/>
    <col min="88" max="90" width="3.33203125" style="18" customWidth="1"/>
    <col min="91" max="91" width="5.6640625" style="18" customWidth="1"/>
    <col min="92" max="92" width="8.109375" style="33" customWidth="1"/>
    <col min="93" max="94" width="8.109375" style="18" customWidth="1"/>
    <col min="95" max="95" width="5.6640625" style="33" customWidth="1"/>
    <col min="96" max="98" width="8.109375" style="33" customWidth="1"/>
    <col min="99" max="100" width="5.6640625" style="33" customWidth="1"/>
    <col min="101" max="101" width="6.33203125" style="18" customWidth="1"/>
    <col min="102" max="103" width="6.109375" style="18" customWidth="1"/>
    <col min="104" max="104" width="6" style="33" customWidth="1"/>
    <col min="105" max="105" width="6.109375" style="33" customWidth="1"/>
    <col min="106" max="106" width="5.6640625" style="33" customWidth="1"/>
    <col min="107" max="107" width="3.33203125" style="18" customWidth="1"/>
    <col min="108" max="109" width="5.6640625" style="18" customWidth="1"/>
    <col min="110" max="110" width="8.109375" style="18" customWidth="1"/>
    <col min="111" max="111" width="5.6640625" style="18" customWidth="1"/>
    <col min="112" max="112" width="5.6640625" style="30" customWidth="1"/>
    <col min="113" max="113" width="11.44140625" style="30" bestFit="1" customWidth="1"/>
    <col min="114" max="115" width="3.33203125" style="18" bestFit="1" customWidth="1"/>
    <col min="116" max="116" width="5.6640625" style="18" bestFit="1" customWidth="1"/>
    <col min="117" max="117" width="3.33203125" style="18" bestFit="1" customWidth="1"/>
    <col min="118" max="16384" width="9.109375" style="18"/>
  </cols>
  <sheetData>
    <row r="1" spans="1:123" ht="15" customHeight="1" x14ac:dyDescent="0.25">
      <c r="A1" s="80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Z1" s="83" t="s">
        <v>12</v>
      </c>
      <c r="AA1" s="84"/>
      <c r="AB1" s="84"/>
      <c r="AC1" s="84"/>
      <c r="AD1" s="84"/>
      <c r="AE1" s="84"/>
      <c r="AF1" s="84"/>
      <c r="AG1" s="84"/>
      <c r="AH1" s="84"/>
      <c r="AI1" s="85"/>
      <c r="AJ1" s="86" t="s">
        <v>22</v>
      </c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8"/>
      <c r="BY1" s="92" t="s">
        <v>23</v>
      </c>
      <c r="BZ1" s="93"/>
      <c r="CA1" s="93"/>
      <c r="CB1" s="93"/>
      <c r="CC1" s="93"/>
      <c r="CD1" s="93"/>
      <c r="CE1" s="93"/>
      <c r="CF1" s="94"/>
      <c r="CG1" s="89" t="s">
        <v>28</v>
      </c>
      <c r="CH1" s="90"/>
      <c r="CI1" s="90"/>
      <c r="CJ1" s="90"/>
      <c r="CK1" s="90"/>
      <c r="CL1" s="91"/>
      <c r="CM1" s="79" t="s">
        <v>54</v>
      </c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41"/>
      <c r="DJ1" s="77" t="s">
        <v>158</v>
      </c>
      <c r="DK1" s="77"/>
      <c r="DL1" s="77"/>
      <c r="DM1" s="78"/>
    </row>
    <row r="2" spans="1:123" s="1" customFormat="1" ht="113.25" customHeight="1" x14ac:dyDescent="0.2">
      <c r="A2" s="50" t="s">
        <v>41</v>
      </c>
      <c r="B2" s="50" t="s">
        <v>42</v>
      </c>
      <c r="C2" s="50" t="s">
        <v>50</v>
      </c>
      <c r="D2" s="50" t="s">
        <v>0</v>
      </c>
      <c r="E2" s="50" t="s">
        <v>1</v>
      </c>
      <c r="F2" s="50" t="s">
        <v>43</v>
      </c>
      <c r="G2" s="50" t="s">
        <v>2</v>
      </c>
      <c r="H2" s="50" t="s">
        <v>44</v>
      </c>
      <c r="I2" s="50" t="s">
        <v>45</v>
      </c>
      <c r="J2" s="50" t="s">
        <v>51</v>
      </c>
      <c r="K2" s="50" t="s">
        <v>52</v>
      </c>
      <c r="L2" s="50" t="s">
        <v>3</v>
      </c>
      <c r="M2" s="51" t="s">
        <v>46</v>
      </c>
      <c r="N2" s="50" t="s">
        <v>47</v>
      </c>
      <c r="O2" s="50" t="s">
        <v>48</v>
      </c>
      <c r="P2" s="50" t="s">
        <v>4</v>
      </c>
      <c r="Q2" s="50" t="s">
        <v>49</v>
      </c>
      <c r="R2" s="50" t="s">
        <v>5</v>
      </c>
      <c r="S2" s="50" t="s">
        <v>68</v>
      </c>
      <c r="T2" s="50" t="s">
        <v>31</v>
      </c>
      <c r="U2" s="50" t="s">
        <v>32</v>
      </c>
      <c r="V2" s="50" t="s">
        <v>69</v>
      </c>
      <c r="W2" s="52" t="s">
        <v>9</v>
      </c>
      <c r="X2" s="53" t="s">
        <v>6</v>
      </c>
      <c r="Y2" s="54" t="s">
        <v>7</v>
      </c>
      <c r="Z2" s="55" t="s">
        <v>12</v>
      </c>
      <c r="AA2" s="55" t="s">
        <v>83</v>
      </c>
      <c r="AB2" s="56" t="s">
        <v>16</v>
      </c>
      <c r="AC2" s="56" t="s">
        <v>17</v>
      </c>
      <c r="AD2" s="55" t="s">
        <v>101</v>
      </c>
      <c r="AE2" s="56" t="s">
        <v>24</v>
      </c>
      <c r="AF2" s="56" t="s">
        <v>18</v>
      </c>
      <c r="AG2" s="55" t="s">
        <v>102</v>
      </c>
      <c r="AH2" s="56" t="s">
        <v>19</v>
      </c>
      <c r="AI2" s="56" t="s">
        <v>20</v>
      </c>
      <c r="AJ2" s="57" t="s">
        <v>10</v>
      </c>
      <c r="AK2" s="57" t="s">
        <v>163</v>
      </c>
      <c r="AL2" s="57" t="s">
        <v>99</v>
      </c>
      <c r="AM2" s="58" t="s">
        <v>103</v>
      </c>
      <c r="AN2" s="58" t="s">
        <v>104</v>
      </c>
      <c r="AO2" s="58" t="s">
        <v>105</v>
      </c>
      <c r="AP2" s="58" t="s">
        <v>106</v>
      </c>
      <c r="AQ2" s="58" t="s">
        <v>107</v>
      </c>
      <c r="AR2" s="57" t="s">
        <v>87</v>
      </c>
      <c r="AS2" s="58" t="s">
        <v>108</v>
      </c>
      <c r="AT2" s="58" t="s">
        <v>109</v>
      </c>
      <c r="AU2" s="58" t="s">
        <v>100</v>
      </c>
      <c r="AV2" s="58" t="s">
        <v>110</v>
      </c>
      <c r="AW2" s="58" t="s">
        <v>111</v>
      </c>
      <c r="AX2" s="57" t="s">
        <v>112</v>
      </c>
      <c r="AY2" s="59" t="s">
        <v>86</v>
      </c>
      <c r="AZ2" s="57" t="s">
        <v>11</v>
      </c>
      <c r="BA2" s="58" t="s">
        <v>113</v>
      </c>
      <c r="BB2" s="58" t="s">
        <v>114</v>
      </c>
      <c r="BC2" s="58" t="s">
        <v>115</v>
      </c>
      <c r="BD2" s="58" t="s">
        <v>116</v>
      </c>
      <c r="BE2" s="57" t="s">
        <v>117</v>
      </c>
      <c r="BF2" s="58" t="s">
        <v>72</v>
      </c>
      <c r="BG2" s="58" t="s">
        <v>70</v>
      </c>
      <c r="BH2" s="58" t="s">
        <v>25</v>
      </c>
      <c r="BI2" s="58" t="s">
        <v>71</v>
      </c>
      <c r="BJ2" s="58" t="s">
        <v>118</v>
      </c>
      <c r="BK2" s="58" t="s">
        <v>26</v>
      </c>
      <c r="BL2" s="60" t="s">
        <v>79</v>
      </c>
      <c r="BM2" s="57" t="s">
        <v>119</v>
      </c>
      <c r="BN2" s="57" t="s">
        <v>120</v>
      </c>
      <c r="BO2" s="58" t="s">
        <v>121</v>
      </c>
      <c r="BP2" s="58" t="s">
        <v>122</v>
      </c>
      <c r="BQ2" s="58" t="s">
        <v>123</v>
      </c>
      <c r="BR2" s="40" t="s">
        <v>124</v>
      </c>
      <c r="BS2" s="60" t="s">
        <v>125</v>
      </c>
      <c r="BT2" s="60" t="s">
        <v>126</v>
      </c>
      <c r="BU2" s="59" t="s">
        <v>127</v>
      </c>
      <c r="BV2" s="59" t="s">
        <v>128</v>
      </c>
      <c r="BW2" s="39" t="s">
        <v>129</v>
      </c>
      <c r="BX2" s="58" t="s">
        <v>130</v>
      </c>
      <c r="BY2" s="61" t="s">
        <v>23</v>
      </c>
      <c r="BZ2" s="62" t="s">
        <v>15</v>
      </c>
      <c r="CA2" s="62" t="s">
        <v>14</v>
      </c>
      <c r="CB2" s="62" t="s">
        <v>131</v>
      </c>
      <c r="CC2" s="62" t="s">
        <v>21</v>
      </c>
      <c r="CD2" s="62" t="s">
        <v>29</v>
      </c>
      <c r="CE2" s="62" t="s">
        <v>13</v>
      </c>
      <c r="CF2" s="62" t="s">
        <v>132</v>
      </c>
      <c r="CG2" s="63" t="s">
        <v>89</v>
      </c>
      <c r="CH2" s="64" t="s">
        <v>133</v>
      </c>
      <c r="CI2" s="64" t="s">
        <v>134</v>
      </c>
      <c r="CJ2" s="64" t="s">
        <v>135</v>
      </c>
      <c r="CK2" s="64" t="s">
        <v>27</v>
      </c>
      <c r="CL2" s="64" t="s">
        <v>88</v>
      </c>
      <c r="CM2" s="65" t="s">
        <v>136</v>
      </c>
      <c r="CN2" s="66" t="s">
        <v>137</v>
      </c>
      <c r="CO2" s="66" t="s">
        <v>138</v>
      </c>
      <c r="CP2" s="66" t="s">
        <v>139</v>
      </c>
      <c r="CQ2" s="65" t="s">
        <v>140</v>
      </c>
      <c r="CR2" s="66" t="s">
        <v>141</v>
      </c>
      <c r="CS2" s="66" t="s">
        <v>142</v>
      </c>
      <c r="CT2" s="66" t="s">
        <v>143</v>
      </c>
      <c r="CU2" s="65" t="s">
        <v>144</v>
      </c>
      <c r="CV2" s="66" t="s">
        <v>145</v>
      </c>
      <c r="CW2" s="66" t="s">
        <v>146</v>
      </c>
      <c r="CX2" s="66" t="s">
        <v>147</v>
      </c>
      <c r="CY2" s="66" t="s">
        <v>148</v>
      </c>
      <c r="CZ2" s="66" t="s">
        <v>149</v>
      </c>
      <c r="DA2" s="66" t="s">
        <v>150</v>
      </c>
      <c r="DB2" s="66" t="s">
        <v>151</v>
      </c>
      <c r="DC2" s="65" t="s">
        <v>152</v>
      </c>
      <c r="DD2" s="66" t="s">
        <v>153</v>
      </c>
      <c r="DE2" s="66" t="s">
        <v>155</v>
      </c>
      <c r="DF2" s="66" t="s">
        <v>154</v>
      </c>
      <c r="DG2" s="66" t="s">
        <v>156</v>
      </c>
      <c r="DH2" s="66" t="s">
        <v>157</v>
      </c>
      <c r="DI2" s="67" t="s">
        <v>8</v>
      </c>
      <c r="DJ2" s="68" t="s">
        <v>159</v>
      </c>
      <c r="DK2" s="69" t="s">
        <v>160</v>
      </c>
      <c r="DL2" s="69" t="s">
        <v>161</v>
      </c>
      <c r="DM2" s="69" t="s">
        <v>162</v>
      </c>
    </row>
    <row r="3" spans="1:123" ht="15" x14ac:dyDescent="0.25">
      <c r="A3" s="32"/>
      <c r="B3" s="32" t="s">
        <v>171</v>
      </c>
      <c r="C3" s="32"/>
      <c r="D3" s="32" t="s">
        <v>172</v>
      </c>
      <c r="E3" s="32">
        <v>55352000040000</v>
      </c>
      <c r="F3" s="32" t="s">
        <v>173</v>
      </c>
      <c r="G3" s="32" t="s">
        <v>174</v>
      </c>
      <c r="H3" s="32"/>
      <c r="I3" s="32"/>
      <c r="J3" s="32"/>
      <c r="K3" s="32"/>
      <c r="L3" s="32"/>
      <c r="M3" s="32">
        <v>1620</v>
      </c>
      <c r="N3" s="32">
        <v>1650</v>
      </c>
      <c r="O3" s="32" t="s">
        <v>175</v>
      </c>
      <c r="P3" s="32"/>
      <c r="Q3" s="32" t="s">
        <v>176</v>
      </c>
      <c r="R3" s="32"/>
      <c r="S3" s="32"/>
      <c r="T3" s="32"/>
      <c r="U3" s="32"/>
      <c r="V3" s="32"/>
      <c r="W3" s="32"/>
      <c r="X3" s="32"/>
      <c r="Y3" s="32"/>
      <c r="Z3" s="32">
        <f>'Point Counts'!$I4</f>
        <v>0</v>
      </c>
      <c r="AA3" s="32">
        <f>'Point Counts'!$I5</f>
        <v>0</v>
      </c>
      <c r="AB3" s="32">
        <f>'Point Counts'!$I6</f>
        <v>0</v>
      </c>
      <c r="AC3" s="32">
        <f>'Point Counts'!$I7</f>
        <v>0</v>
      </c>
      <c r="AD3" s="32">
        <f>'Point Counts'!$I8</f>
        <v>0</v>
      </c>
      <c r="AE3" s="32">
        <f>'Point Counts'!$I9</f>
        <v>0</v>
      </c>
      <c r="AF3" s="32">
        <f>'Point Counts'!$I10</f>
        <v>0</v>
      </c>
      <c r="AG3" s="32">
        <f>'Point Counts'!$I11</f>
        <v>0</v>
      </c>
      <c r="AH3" s="32">
        <f>'Point Counts'!$I12</f>
        <v>0</v>
      </c>
      <c r="AI3" s="32">
        <f>'Point Counts'!$I13</f>
        <v>0</v>
      </c>
      <c r="AJ3" s="32">
        <f>'Point Counts'!$I14</f>
        <v>0</v>
      </c>
      <c r="AK3" s="32">
        <f>'Point Counts'!$I15</f>
        <v>0</v>
      </c>
      <c r="AL3" s="32">
        <f>'Point Counts'!$I16</f>
        <v>0</v>
      </c>
      <c r="AM3" s="32">
        <f>'Point Counts'!$I17</f>
        <v>0</v>
      </c>
      <c r="AN3" s="32">
        <f>'Point Counts'!$I18</f>
        <v>0</v>
      </c>
      <c r="AO3" s="32">
        <f>'Point Counts'!$I19</f>
        <v>0</v>
      </c>
      <c r="AP3" s="32">
        <f>'Point Counts'!$I20</f>
        <v>0</v>
      </c>
      <c r="AQ3" s="32">
        <f>'Point Counts'!$I21</f>
        <v>0</v>
      </c>
      <c r="AR3" s="32">
        <f>'Point Counts'!$I22</f>
        <v>0</v>
      </c>
      <c r="AS3" s="32">
        <f>'Point Counts'!$I23</f>
        <v>0</v>
      </c>
      <c r="AT3" s="32">
        <f>'Point Counts'!$I24</f>
        <v>0</v>
      </c>
      <c r="AU3" s="32">
        <f>'Point Counts'!$I25</f>
        <v>0</v>
      </c>
      <c r="AV3" s="32">
        <f>'Point Counts'!$I26</f>
        <v>0</v>
      </c>
      <c r="AW3" s="32">
        <f>'Point Counts'!$I27</f>
        <v>0</v>
      </c>
      <c r="AX3" s="32">
        <f>'Point Counts'!$I28</f>
        <v>0</v>
      </c>
      <c r="AY3" s="32">
        <f>'Point Counts'!$I29</f>
        <v>0</v>
      </c>
      <c r="AZ3" s="32">
        <f>'Point Counts'!$I30</f>
        <v>0</v>
      </c>
      <c r="BA3" s="32">
        <f>'Point Counts'!$I31</f>
        <v>0</v>
      </c>
      <c r="BB3" s="32">
        <f>'Point Counts'!$I32</f>
        <v>0</v>
      </c>
      <c r="BC3" s="32">
        <f>'Point Counts'!$I33</f>
        <v>0</v>
      </c>
      <c r="BD3" s="32">
        <f>'Point Counts'!$I34</f>
        <v>0</v>
      </c>
      <c r="BE3" s="32">
        <f>'Point Counts'!$I35</f>
        <v>0</v>
      </c>
      <c r="BF3" s="32">
        <f>'Point Counts'!$I36</f>
        <v>0</v>
      </c>
      <c r="BG3" s="32">
        <f>'Point Counts'!$I37</f>
        <v>0</v>
      </c>
      <c r="BH3" s="32">
        <f>'Point Counts'!$I38</f>
        <v>0</v>
      </c>
      <c r="BI3" s="32">
        <f>'Point Counts'!$I39</f>
        <v>0</v>
      </c>
      <c r="BJ3" s="32">
        <f>'Point Counts'!$I40</f>
        <v>0</v>
      </c>
      <c r="BK3" s="32">
        <f>'Point Counts'!$I41</f>
        <v>0</v>
      </c>
      <c r="BL3" s="32">
        <f>'Point Counts'!$I42</f>
        <v>0</v>
      </c>
      <c r="BM3" s="32">
        <f>'Point Counts'!$I43</f>
        <v>0</v>
      </c>
      <c r="BN3" s="32">
        <f>'Point Counts'!$I44</f>
        <v>0</v>
      </c>
      <c r="BO3" s="32">
        <f>'Point Counts'!$I45</f>
        <v>0</v>
      </c>
      <c r="BP3" s="32">
        <f>'Point Counts'!$I46</f>
        <v>0</v>
      </c>
      <c r="BQ3" s="32">
        <f>'Point Counts'!$I47</f>
        <v>0</v>
      </c>
      <c r="BR3" s="32">
        <f>'Point Counts'!$I48</f>
        <v>0</v>
      </c>
      <c r="BS3" s="32">
        <f>'Point Counts'!$I49</f>
        <v>0</v>
      </c>
      <c r="BT3" s="32">
        <f>'Point Counts'!$I50</f>
        <v>0</v>
      </c>
      <c r="BU3" s="32">
        <f>'Point Counts'!$I51</f>
        <v>0</v>
      </c>
      <c r="BV3" s="32">
        <f>'Point Counts'!$I52</f>
        <v>0</v>
      </c>
      <c r="BW3" s="32">
        <f>'Point Counts'!$I53</f>
        <v>0</v>
      </c>
      <c r="BX3" s="32">
        <f>'Point Counts'!$I54</f>
        <v>0</v>
      </c>
      <c r="BY3" s="32">
        <f>'Point Counts'!$I55</f>
        <v>0</v>
      </c>
      <c r="BZ3" s="32">
        <f>'Point Counts'!$I56</f>
        <v>0</v>
      </c>
      <c r="CA3" s="32">
        <f>'Point Counts'!$I57</f>
        <v>0</v>
      </c>
      <c r="CB3" s="32">
        <f>'Point Counts'!$I58</f>
        <v>0</v>
      </c>
      <c r="CC3" s="32">
        <f>'Point Counts'!$I59</f>
        <v>0</v>
      </c>
      <c r="CD3" s="32">
        <f>'Point Counts'!$I60</f>
        <v>0</v>
      </c>
      <c r="CE3" s="32">
        <f>'Point Counts'!$I61</f>
        <v>0</v>
      </c>
      <c r="CF3" s="32">
        <f>'Point Counts'!$I62</f>
        <v>0</v>
      </c>
      <c r="CG3" s="32">
        <f>'Point Counts'!$I63</f>
        <v>0</v>
      </c>
      <c r="CH3" s="32">
        <f>'Point Counts'!$I64</f>
        <v>0</v>
      </c>
      <c r="CI3" s="32">
        <f>'Point Counts'!$I65</f>
        <v>0</v>
      </c>
      <c r="CJ3" s="32">
        <f>'Point Counts'!$I66</f>
        <v>0</v>
      </c>
      <c r="CK3" s="32">
        <f>'Point Counts'!$I67</f>
        <v>0</v>
      </c>
      <c r="CL3" s="32">
        <f>'Point Counts'!$I68</f>
        <v>0</v>
      </c>
      <c r="CM3" s="32">
        <f>'Point Counts'!$I69</f>
        <v>0</v>
      </c>
      <c r="CN3" s="32">
        <f>'Point Counts'!$I70</f>
        <v>0</v>
      </c>
      <c r="CO3" s="32">
        <f>'Point Counts'!$I71</f>
        <v>0</v>
      </c>
      <c r="CP3" s="32">
        <f>'Point Counts'!$I72</f>
        <v>0</v>
      </c>
      <c r="CQ3" s="32">
        <f>'Point Counts'!$I73</f>
        <v>0</v>
      </c>
      <c r="CR3" s="32">
        <f>'Point Counts'!$I74</f>
        <v>0</v>
      </c>
      <c r="CS3" s="32">
        <f>'Point Counts'!$I75</f>
        <v>0</v>
      </c>
      <c r="CT3" s="32">
        <f>'Point Counts'!$I76</f>
        <v>0</v>
      </c>
      <c r="CU3" s="32">
        <f>'Point Counts'!$I77</f>
        <v>0</v>
      </c>
      <c r="CV3" s="32">
        <f>'Point Counts'!$I78</f>
        <v>0</v>
      </c>
      <c r="CW3" s="32">
        <f>'Point Counts'!$I79</f>
        <v>0</v>
      </c>
      <c r="CX3" s="32">
        <f>'Point Counts'!$I80</f>
        <v>0</v>
      </c>
      <c r="CY3" s="32">
        <f>'Point Counts'!$I81</f>
        <v>0</v>
      </c>
      <c r="CZ3" s="32">
        <f>'Point Counts'!$I82</f>
        <v>0</v>
      </c>
      <c r="DA3" s="32">
        <f>'Point Counts'!$I83</f>
        <v>0</v>
      </c>
      <c r="DB3" s="32">
        <f>'Point Counts'!$I84</f>
        <v>0</v>
      </c>
      <c r="DC3" s="32">
        <f>'Point Counts'!$I85</f>
        <v>0</v>
      </c>
      <c r="DD3" s="32">
        <f>'Point Counts'!$I86</f>
        <v>0</v>
      </c>
      <c r="DE3" s="32">
        <f>'Point Counts'!$I87</f>
        <v>0</v>
      </c>
      <c r="DF3" s="32">
        <f>'Point Counts'!$I88</f>
        <v>0</v>
      </c>
      <c r="DG3" s="32">
        <f>'Point Counts'!$I89</f>
        <v>0</v>
      </c>
      <c r="DH3" s="32">
        <f>'Point Counts'!$I90</f>
        <v>0</v>
      </c>
      <c r="DI3" s="32">
        <f>SUM(Z3:DH3)</f>
        <v>0</v>
      </c>
      <c r="DJ3" s="32"/>
      <c r="DK3" s="32"/>
      <c r="DL3" s="32"/>
      <c r="DM3" s="32"/>
      <c r="DP3" s="33"/>
      <c r="DQ3" s="33"/>
      <c r="DR3" s="33"/>
      <c r="DS3" s="33"/>
    </row>
    <row r="4" spans="1:123" ht="15" x14ac:dyDescent="0.25">
      <c r="A4" s="32"/>
      <c r="B4" s="32" t="s">
        <v>171</v>
      </c>
      <c r="C4" s="32"/>
      <c r="D4" s="32" t="s">
        <v>172</v>
      </c>
      <c r="E4" s="32">
        <v>55352000040000</v>
      </c>
      <c r="F4" s="32" t="s">
        <v>173</v>
      </c>
      <c r="G4" s="32" t="s">
        <v>174</v>
      </c>
      <c r="H4" s="32"/>
      <c r="I4" s="32"/>
      <c r="J4" s="32"/>
      <c r="K4" s="32"/>
      <c r="L4" s="32"/>
      <c r="M4" s="32">
        <v>2100</v>
      </c>
      <c r="N4" s="32">
        <v>2130</v>
      </c>
      <c r="O4" s="32" t="s">
        <v>175</v>
      </c>
      <c r="P4" s="32"/>
      <c r="Q4" s="32" t="s">
        <v>176</v>
      </c>
      <c r="R4" s="32"/>
      <c r="S4" s="32"/>
      <c r="T4" s="32"/>
      <c r="U4" s="32"/>
      <c r="V4" s="32"/>
      <c r="W4" s="32"/>
      <c r="X4" s="32"/>
      <c r="Y4" s="32"/>
      <c r="Z4" s="32">
        <f>'Point Counts'!$Q4</f>
        <v>0</v>
      </c>
      <c r="AA4" s="32">
        <f>'Point Counts'!$Q5</f>
        <v>0</v>
      </c>
      <c r="AB4" s="32">
        <f>'Point Counts'!$Q6</f>
        <v>0</v>
      </c>
      <c r="AC4" s="32">
        <f>'Point Counts'!$Q7</f>
        <v>0</v>
      </c>
      <c r="AD4" s="32">
        <f>'Point Counts'!$Q8</f>
        <v>0</v>
      </c>
      <c r="AE4" s="32">
        <f>'Point Counts'!$Q9</f>
        <v>0</v>
      </c>
      <c r="AF4" s="32">
        <f>'Point Counts'!$Q10</f>
        <v>0</v>
      </c>
      <c r="AG4" s="32">
        <f>'Point Counts'!$Q11</f>
        <v>0</v>
      </c>
      <c r="AH4" s="32">
        <f>'Point Counts'!$Q12</f>
        <v>0</v>
      </c>
      <c r="AI4" s="32">
        <f>'Point Counts'!$Q13</f>
        <v>0</v>
      </c>
      <c r="AJ4" s="32">
        <f>'Point Counts'!$Q14</f>
        <v>0</v>
      </c>
      <c r="AK4" s="32">
        <f>'Point Counts'!$Q15</f>
        <v>0</v>
      </c>
      <c r="AL4" s="32">
        <f>'Point Counts'!$Q16</f>
        <v>0</v>
      </c>
      <c r="AM4" s="32">
        <f>'Point Counts'!$Q17</f>
        <v>0</v>
      </c>
      <c r="AN4" s="32">
        <f>'Point Counts'!$Q18</f>
        <v>0</v>
      </c>
      <c r="AO4" s="32">
        <f>'Point Counts'!$Q19</f>
        <v>0</v>
      </c>
      <c r="AP4" s="32">
        <f>'Point Counts'!$Q4</f>
        <v>0</v>
      </c>
      <c r="AQ4" s="32">
        <f>'Point Counts'!$Q4</f>
        <v>0</v>
      </c>
      <c r="AR4" s="32">
        <f>'Point Counts'!$Q4</f>
        <v>0</v>
      </c>
      <c r="AS4" s="32">
        <f>'Point Counts'!$Q4</f>
        <v>0</v>
      </c>
      <c r="AT4" s="32">
        <f>'Point Counts'!$Q4</f>
        <v>0</v>
      </c>
      <c r="AU4" s="32">
        <f>'Point Counts'!$Q4</f>
        <v>0</v>
      </c>
      <c r="AV4" s="32">
        <f>'Point Counts'!$Q4</f>
        <v>0</v>
      </c>
      <c r="AW4" s="32">
        <f>'Point Counts'!$Q4</f>
        <v>0</v>
      </c>
      <c r="AX4" s="32">
        <f>'Point Counts'!$Q4</f>
        <v>0</v>
      </c>
      <c r="AY4" s="32">
        <f>'Point Counts'!$Q4</f>
        <v>0</v>
      </c>
      <c r="AZ4" s="32">
        <f>'Point Counts'!$Q4</f>
        <v>0</v>
      </c>
      <c r="BA4" s="32">
        <f>'Point Counts'!$Q4</f>
        <v>0</v>
      </c>
      <c r="BB4" s="32">
        <f>'Point Counts'!$Q4</f>
        <v>0</v>
      </c>
      <c r="BC4" s="32">
        <f>'Point Counts'!$Q4</f>
        <v>0</v>
      </c>
      <c r="BD4" s="32">
        <f>'Point Counts'!$Q4</f>
        <v>0</v>
      </c>
      <c r="BE4" s="32">
        <f>'Point Counts'!$Q4</f>
        <v>0</v>
      </c>
      <c r="BF4" s="32">
        <f>'Point Counts'!$Q4</f>
        <v>0</v>
      </c>
      <c r="BG4" s="32">
        <f>'Point Counts'!$Q4</f>
        <v>0</v>
      </c>
      <c r="BH4" s="32">
        <f>'Point Counts'!$Q4</f>
        <v>0</v>
      </c>
      <c r="BI4" s="32">
        <f>'Point Counts'!$Q4</f>
        <v>0</v>
      </c>
      <c r="BJ4" s="32">
        <f>'Point Counts'!$Q4</f>
        <v>0</v>
      </c>
      <c r="BK4" s="32">
        <f>'Point Counts'!$Q4</f>
        <v>0</v>
      </c>
      <c r="BL4" s="32">
        <f>'Point Counts'!$Q4</f>
        <v>0</v>
      </c>
      <c r="BM4" s="32">
        <f>'Point Counts'!$Q4</f>
        <v>0</v>
      </c>
      <c r="BN4" s="32">
        <f>'Point Counts'!$Q4</f>
        <v>0</v>
      </c>
      <c r="BO4" s="32">
        <f>'Point Counts'!$Q4</f>
        <v>0</v>
      </c>
      <c r="BP4" s="32">
        <f>'Point Counts'!$Q4</f>
        <v>0</v>
      </c>
      <c r="BQ4" s="32">
        <f>'Point Counts'!$Q4</f>
        <v>0</v>
      </c>
      <c r="BR4" s="32">
        <f>'Point Counts'!$Q4</f>
        <v>0</v>
      </c>
      <c r="BS4" s="32">
        <f>'Point Counts'!$Q4</f>
        <v>0</v>
      </c>
      <c r="BT4" s="32">
        <f>'Point Counts'!$Q4</f>
        <v>0</v>
      </c>
      <c r="BU4" s="32">
        <f>'Point Counts'!$Q4</f>
        <v>0</v>
      </c>
      <c r="BV4" s="32">
        <f>'Point Counts'!$Q4</f>
        <v>0</v>
      </c>
      <c r="BW4" s="32">
        <f>'Point Counts'!$Q4</f>
        <v>0</v>
      </c>
      <c r="BX4" s="32">
        <f>'Point Counts'!$Q4</f>
        <v>0</v>
      </c>
      <c r="BY4" s="32">
        <f>'Point Counts'!$Q4</f>
        <v>0</v>
      </c>
      <c r="BZ4" s="32">
        <f>'Point Counts'!$Q4</f>
        <v>0</v>
      </c>
      <c r="CA4" s="32">
        <f>'Point Counts'!$Q4</f>
        <v>0</v>
      </c>
      <c r="CB4" s="32">
        <f>'Point Counts'!$Q4</f>
        <v>0</v>
      </c>
      <c r="CC4" s="32">
        <f>'Point Counts'!$Q4</f>
        <v>0</v>
      </c>
      <c r="CD4" s="32">
        <f>'Point Counts'!$Q4</f>
        <v>0</v>
      </c>
      <c r="CE4" s="32">
        <f>'Point Counts'!$Q4</f>
        <v>0</v>
      </c>
      <c r="CF4" s="32">
        <f>'Point Counts'!$Q4</f>
        <v>0</v>
      </c>
      <c r="CG4" s="32">
        <f>'Point Counts'!$Q4</f>
        <v>0</v>
      </c>
      <c r="CH4" s="32">
        <f>'Point Counts'!$Q4</f>
        <v>0</v>
      </c>
      <c r="CI4" s="32">
        <f>'Point Counts'!$Q4</f>
        <v>0</v>
      </c>
      <c r="CJ4" s="32">
        <f>'Point Counts'!$Q4</f>
        <v>0</v>
      </c>
      <c r="CK4" s="32">
        <f>'Point Counts'!$Q4</f>
        <v>0</v>
      </c>
      <c r="CL4" s="32">
        <f>'Point Counts'!$Q4</f>
        <v>0</v>
      </c>
      <c r="CM4" s="32">
        <f>'Point Counts'!$Q4</f>
        <v>0</v>
      </c>
      <c r="CN4" s="32">
        <f>'Point Counts'!$Q4</f>
        <v>0</v>
      </c>
      <c r="CO4" s="32">
        <f>'Point Counts'!$Q4</f>
        <v>0</v>
      </c>
      <c r="CP4" s="32">
        <f>'Point Counts'!$Q4</f>
        <v>0</v>
      </c>
      <c r="CQ4" s="32">
        <f>'Point Counts'!$Q4</f>
        <v>0</v>
      </c>
      <c r="CR4" s="32">
        <f>'Point Counts'!$Q4</f>
        <v>0</v>
      </c>
      <c r="CS4" s="32">
        <f>'Point Counts'!$Q4</f>
        <v>0</v>
      </c>
      <c r="CT4" s="32">
        <f>'Point Counts'!$Q4</f>
        <v>0</v>
      </c>
      <c r="CU4" s="32">
        <f>'Point Counts'!$Q4</f>
        <v>0</v>
      </c>
      <c r="CV4" s="32">
        <f>'Point Counts'!$Q4</f>
        <v>0</v>
      </c>
      <c r="CW4" s="32">
        <f>'Point Counts'!$Q4</f>
        <v>0</v>
      </c>
      <c r="CX4" s="32">
        <f>'Point Counts'!$Q4</f>
        <v>0</v>
      </c>
      <c r="CY4" s="32">
        <f>'Point Counts'!$Q4</f>
        <v>0</v>
      </c>
      <c r="CZ4" s="32">
        <f>'Point Counts'!$Q4</f>
        <v>0</v>
      </c>
      <c r="DA4" s="32">
        <f>'Point Counts'!$Q4</f>
        <v>0</v>
      </c>
      <c r="DB4" s="32">
        <f>'Point Counts'!$Q4</f>
        <v>0</v>
      </c>
      <c r="DC4" s="32">
        <f>'Point Counts'!$Q4</f>
        <v>0</v>
      </c>
      <c r="DD4" s="32">
        <f>'Point Counts'!$Q4</f>
        <v>0</v>
      </c>
      <c r="DE4" s="32">
        <f>'Point Counts'!$Q4</f>
        <v>0</v>
      </c>
      <c r="DF4" s="32">
        <f>'Point Counts'!$Q4</f>
        <v>0</v>
      </c>
      <c r="DG4" s="32">
        <f>'Point Counts'!$Q89</f>
        <v>0</v>
      </c>
      <c r="DH4" s="32">
        <f>'Point Counts'!$Q90</f>
        <v>0</v>
      </c>
      <c r="DI4" s="32">
        <f>SUM(Z4:DH4)</f>
        <v>0</v>
      </c>
      <c r="DJ4" s="32"/>
      <c r="DK4" s="32"/>
      <c r="DL4" s="32"/>
      <c r="DM4" s="32"/>
      <c r="DP4" s="33"/>
      <c r="DQ4" s="33"/>
      <c r="DR4" s="33"/>
      <c r="DS4" s="33"/>
    </row>
    <row r="5" spans="1:123" ht="15" x14ac:dyDescent="0.25">
      <c r="A5" s="32"/>
      <c r="B5" s="32" t="s">
        <v>171</v>
      </c>
      <c r="C5" s="32"/>
      <c r="D5" s="32" t="s">
        <v>172</v>
      </c>
      <c r="E5" s="32">
        <v>55352000040000</v>
      </c>
      <c r="F5" s="32" t="s">
        <v>173</v>
      </c>
      <c r="G5" s="32" t="s">
        <v>174</v>
      </c>
      <c r="H5" s="32"/>
      <c r="I5" s="32"/>
      <c r="J5" s="32"/>
      <c r="K5" s="32"/>
      <c r="L5" s="32"/>
      <c r="M5" s="32">
        <v>3240</v>
      </c>
      <c r="N5" s="32">
        <v>3270</v>
      </c>
      <c r="O5" s="32" t="s">
        <v>175</v>
      </c>
      <c r="P5" s="32"/>
      <c r="Q5" s="32" t="s">
        <v>176</v>
      </c>
      <c r="R5" s="32"/>
      <c r="S5" s="32"/>
      <c r="T5" s="32"/>
      <c r="U5" s="32"/>
      <c r="V5" s="32"/>
      <c r="W5" s="32"/>
      <c r="X5" s="32"/>
      <c r="Y5" s="32"/>
      <c r="Z5" s="32">
        <f>'Point Counts'!$Y4</f>
        <v>0</v>
      </c>
      <c r="AA5" s="32">
        <f>'Point Counts'!$Y5</f>
        <v>0</v>
      </c>
      <c r="AB5" s="32">
        <f>'Point Counts'!$Y6</f>
        <v>0</v>
      </c>
      <c r="AC5" s="32">
        <f>'Point Counts'!$Y7</f>
        <v>0</v>
      </c>
      <c r="AD5" s="32">
        <f>'Point Counts'!$Y8</f>
        <v>0</v>
      </c>
      <c r="AE5" s="32">
        <f>'Point Counts'!$Y9</f>
        <v>0</v>
      </c>
      <c r="AF5" s="32">
        <f>'Point Counts'!$Y10</f>
        <v>0</v>
      </c>
      <c r="AG5" s="32">
        <f>'Point Counts'!$Y11</f>
        <v>0</v>
      </c>
      <c r="AH5" s="32">
        <f>'Point Counts'!$Y12</f>
        <v>0</v>
      </c>
      <c r="AI5" s="32">
        <f>'Point Counts'!$Y13</f>
        <v>0</v>
      </c>
      <c r="AJ5" s="32">
        <f>'Point Counts'!$Y14</f>
        <v>0</v>
      </c>
      <c r="AK5" s="32">
        <f>'Point Counts'!$Y15</f>
        <v>0</v>
      </c>
      <c r="AL5" s="32">
        <f>'Point Counts'!$Y16</f>
        <v>0</v>
      </c>
      <c r="AM5" s="32">
        <f>'Point Counts'!$Y17</f>
        <v>0</v>
      </c>
      <c r="AN5" s="32">
        <f>'Point Counts'!$Y18</f>
        <v>0</v>
      </c>
      <c r="AO5" s="32">
        <f>'Point Counts'!$Y19</f>
        <v>0</v>
      </c>
      <c r="AP5" s="32">
        <f>'Point Counts'!$Y4</f>
        <v>0</v>
      </c>
      <c r="AQ5" s="32">
        <f>'Point Counts'!$Y4</f>
        <v>0</v>
      </c>
      <c r="AR5" s="32">
        <f>'Point Counts'!$Y4</f>
        <v>0</v>
      </c>
      <c r="AS5" s="32">
        <f>'Point Counts'!$Y4</f>
        <v>0</v>
      </c>
      <c r="AT5" s="32">
        <f>'Point Counts'!$Y4</f>
        <v>0</v>
      </c>
      <c r="AU5" s="32">
        <f>'Point Counts'!$Y4</f>
        <v>0</v>
      </c>
      <c r="AV5" s="32">
        <f>'Point Counts'!$Y4</f>
        <v>0</v>
      </c>
      <c r="AW5" s="32">
        <f>'Point Counts'!$Y4</f>
        <v>0</v>
      </c>
      <c r="AX5" s="32">
        <f>'Point Counts'!$Y4</f>
        <v>0</v>
      </c>
      <c r="AY5" s="32">
        <f>'Point Counts'!$Y4</f>
        <v>0</v>
      </c>
      <c r="AZ5" s="32">
        <f>'Point Counts'!$Y4</f>
        <v>0</v>
      </c>
      <c r="BA5" s="32">
        <f>'Point Counts'!$Y4</f>
        <v>0</v>
      </c>
      <c r="BB5" s="32">
        <f>'Point Counts'!$Y4</f>
        <v>0</v>
      </c>
      <c r="BC5" s="32">
        <f>'Point Counts'!$Y4</f>
        <v>0</v>
      </c>
      <c r="BD5" s="32">
        <f>'Point Counts'!$Y4</f>
        <v>0</v>
      </c>
      <c r="BE5" s="32">
        <f>'Point Counts'!$Y4</f>
        <v>0</v>
      </c>
      <c r="BF5" s="32">
        <f>'Point Counts'!$Y4</f>
        <v>0</v>
      </c>
      <c r="BG5" s="32">
        <f>'Point Counts'!$Y4</f>
        <v>0</v>
      </c>
      <c r="BH5" s="32">
        <f>'Point Counts'!$Y4</f>
        <v>0</v>
      </c>
      <c r="BI5" s="32">
        <f>'Point Counts'!$Y4</f>
        <v>0</v>
      </c>
      <c r="BJ5" s="32">
        <f>'Point Counts'!$Y4</f>
        <v>0</v>
      </c>
      <c r="BK5" s="32">
        <f>'Point Counts'!$Y4</f>
        <v>0</v>
      </c>
      <c r="BL5" s="32">
        <f>'Point Counts'!$Y4</f>
        <v>0</v>
      </c>
      <c r="BM5" s="32">
        <f>'Point Counts'!$Y4</f>
        <v>0</v>
      </c>
      <c r="BN5" s="32">
        <f>'Point Counts'!$Y4</f>
        <v>0</v>
      </c>
      <c r="BO5" s="32">
        <f>'Point Counts'!$Y4</f>
        <v>0</v>
      </c>
      <c r="BP5" s="32">
        <f>'Point Counts'!$Y4</f>
        <v>0</v>
      </c>
      <c r="BQ5" s="32">
        <f>'Point Counts'!$Y4</f>
        <v>0</v>
      </c>
      <c r="BR5" s="32">
        <f>'Point Counts'!$Y4</f>
        <v>0</v>
      </c>
      <c r="BS5" s="32">
        <f>'Point Counts'!$Y4</f>
        <v>0</v>
      </c>
      <c r="BT5" s="32">
        <f>'Point Counts'!$Y4</f>
        <v>0</v>
      </c>
      <c r="BU5" s="32">
        <f>'Point Counts'!$Y4</f>
        <v>0</v>
      </c>
      <c r="BV5" s="32">
        <f>'Point Counts'!$Y4</f>
        <v>0</v>
      </c>
      <c r="BW5" s="32">
        <f>'Point Counts'!$Y4</f>
        <v>0</v>
      </c>
      <c r="BX5" s="32">
        <f>'Point Counts'!$Y4</f>
        <v>0</v>
      </c>
      <c r="BY5" s="32">
        <f>'Point Counts'!$Y4</f>
        <v>0</v>
      </c>
      <c r="BZ5" s="32">
        <f>'Point Counts'!$Y4</f>
        <v>0</v>
      </c>
      <c r="CA5" s="32">
        <f>'Point Counts'!$Y4</f>
        <v>0</v>
      </c>
      <c r="CB5" s="32">
        <f>'Point Counts'!$Y4</f>
        <v>0</v>
      </c>
      <c r="CC5" s="32">
        <f>'Point Counts'!$Y4</f>
        <v>0</v>
      </c>
      <c r="CD5" s="32">
        <f>'Point Counts'!$Y4</f>
        <v>0</v>
      </c>
      <c r="CE5" s="32">
        <f>'Point Counts'!$Y4</f>
        <v>0</v>
      </c>
      <c r="CF5" s="32">
        <f>'Point Counts'!$Y4</f>
        <v>0</v>
      </c>
      <c r="CG5" s="32">
        <f>'Point Counts'!$Y4</f>
        <v>0</v>
      </c>
      <c r="CH5" s="32">
        <f>'Point Counts'!$Y4</f>
        <v>0</v>
      </c>
      <c r="CI5" s="32">
        <f>'Point Counts'!$Y4</f>
        <v>0</v>
      </c>
      <c r="CJ5" s="32">
        <f>'Point Counts'!$Y4</f>
        <v>0</v>
      </c>
      <c r="CK5" s="32">
        <f>'Point Counts'!$Y4</f>
        <v>0</v>
      </c>
      <c r="CL5" s="32">
        <f>'Point Counts'!$Y4</f>
        <v>0</v>
      </c>
      <c r="CM5" s="32">
        <f>'Point Counts'!$Y4</f>
        <v>0</v>
      </c>
      <c r="CN5" s="32">
        <f>'Point Counts'!$Y4</f>
        <v>0</v>
      </c>
      <c r="CO5" s="32">
        <f>'Point Counts'!$Y4</f>
        <v>0</v>
      </c>
      <c r="CP5" s="32">
        <f>'Point Counts'!$Y4</f>
        <v>0</v>
      </c>
      <c r="CQ5" s="32">
        <f>'Point Counts'!$Y4</f>
        <v>0</v>
      </c>
      <c r="CR5" s="32">
        <f>'Point Counts'!$Y4</f>
        <v>0</v>
      </c>
      <c r="CS5" s="32">
        <f>'Point Counts'!$Y4</f>
        <v>0</v>
      </c>
      <c r="CT5" s="32">
        <f>'Point Counts'!$Y4</f>
        <v>0</v>
      </c>
      <c r="CU5" s="32">
        <f>'Point Counts'!$Y4</f>
        <v>0</v>
      </c>
      <c r="CV5" s="32">
        <f>'Point Counts'!$Y4</f>
        <v>0</v>
      </c>
      <c r="CW5" s="32">
        <f>'Point Counts'!$Y4</f>
        <v>0</v>
      </c>
      <c r="CX5" s="32">
        <f>'Point Counts'!$Y4</f>
        <v>0</v>
      </c>
      <c r="CY5" s="32">
        <f>'Point Counts'!$Y4</f>
        <v>0</v>
      </c>
      <c r="CZ5" s="32">
        <f>'Point Counts'!$Y4</f>
        <v>0</v>
      </c>
      <c r="DA5" s="32">
        <f>'Point Counts'!$Y4</f>
        <v>0</v>
      </c>
      <c r="DB5" s="32">
        <f>'Point Counts'!$Y4</f>
        <v>0</v>
      </c>
      <c r="DC5" s="32">
        <f>'Point Counts'!$Y4</f>
        <v>0</v>
      </c>
      <c r="DD5" s="32">
        <f>'Point Counts'!$Y4</f>
        <v>0</v>
      </c>
      <c r="DE5" s="32">
        <f>'Point Counts'!$Y4</f>
        <v>0</v>
      </c>
      <c r="DF5" s="32">
        <f>'Point Counts'!$Y4</f>
        <v>0</v>
      </c>
      <c r="DG5" s="32">
        <f>'Point Counts'!$Y89</f>
        <v>0</v>
      </c>
      <c r="DH5" s="32">
        <f>'Point Counts'!$Y90</f>
        <v>0</v>
      </c>
      <c r="DI5" s="32">
        <f t="shared" ref="DI5:DI11" si="0">SUM(Z5:DH5)</f>
        <v>0</v>
      </c>
      <c r="DJ5" s="32"/>
      <c r="DK5" s="32"/>
      <c r="DL5" s="32"/>
      <c r="DM5" s="32"/>
      <c r="DP5" s="33"/>
      <c r="DQ5" s="33"/>
      <c r="DR5" s="33"/>
      <c r="DS5" s="33"/>
    </row>
    <row r="6" spans="1:123" ht="15" x14ac:dyDescent="0.25">
      <c r="A6" s="32"/>
      <c r="B6" s="32" t="s">
        <v>171</v>
      </c>
      <c r="C6" s="32"/>
      <c r="D6" s="32" t="s">
        <v>172</v>
      </c>
      <c r="E6" s="32">
        <v>55352000040000</v>
      </c>
      <c r="F6" s="32" t="s">
        <v>173</v>
      </c>
      <c r="G6" s="32" t="s">
        <v>174</v>
      </c>
      <c r="H6" s="32"/>
      <c r="I6" s="32"/>
      <c r="J6" s="32"/>
      <c r="K6" s="32"/>
      <c r="L6" s="32"/>
      <c r="M6" s="70">
        <v>3990</v>
      </c>
      <c r="N6" s="32">
        <v>4020</v>
      </c>
      <c r="O6" s="32" t="s">
        <v>175</v>
      </c>
      <c r="P6" s="32"/>
      <c r="Q6" s="32" t="s">
        <v>176</v>
      </c>
      <c r="R6" s="32"/>
      <c r="S6" s="32"/>
      <c r="T6" s="32"/>
      <c r="U6" s="32"/>
      <c r="V6" s="32"/>
      <c r="W6" s="32"/>
      <c r="X6" s="32"/>
      <c r="Y6" s="32"/>
      <c r="Z6" s="32">
        <f>'Point Counts'!$AG4</f>
        <v>0</v>
      </c>
      <c r="AA6" s="32">
        <f>'Point Counts'!$AG5</f>
        <v>0</v>
      </c>
      <c r="AB6" s="32">
        <f>'Point Counts'!$AG6</f>
        <v>0</v>
      </c>
      <c r="AC6" s="32">
        <f>'Point Counts'!$AG7</f>
        <v>0</v>
      </c>
      <c r="AD6" s="32">
        <f>'Point Counts'!$AG8</f>
        <v>0</v>
      </c>
      <c r="AE6" s="32">
        <f>'Point Counts'!$AG9</f>
        <v>0</v>
      </c>
      <c r="AF6" s="32">
        <f>'Point Counts'!$AG10</f>
        <v>0</v>
      </c>
      <c r="AG6" s="32">
        <f>'Point Counts'!$AG11</f>
        <v>0</v>
      </c>
      <c r="AH6" s="32">
        <f>'Point Counts'!$AG12</f>
        <v>0</v>
      </c>
      <c r="AI6" s="32">
        <f>'Point Counts'!$AG13</f>
        <v>0</v>
      </c>
      <c r="AJ6" s="32">
        <f>'Point Counts'!$AG14</f>
        <v>0</v>
      </c>
      <c r="AK6" s="32">
        <f>'Point Counts'!$AG15</f>
        <v>0</v>
      </c>
      <c r="AL6" s="32">
        <f>'Point Counts'!$AG16</f>
        <v>0</v>
      </c>
      <c r="AM6" s="32">
        <f>'Point Counts'!$AG17</f>
        <v>0</v>
      </c>
      <c r="AN6" s="32">
        <f>'Point Counts'!$AG18</f>
        <v>0</v>
      </c>
      <c r="AO6" s="32">
        <f>'Point Counts'!$AG19</f>
        <v>0</v>
      </c>
      <c r="AP6" s="32">
        <f>'Point Counts'!$AG4</f>
        <v>0</v>
      </c>
      <c r="AQ6" s="32">
        <f>'Point Counts'!$AG4</f>
        <v>0</v>
      </c>
      <c r="AR6" s="32">
        <f>'Point Counts'!$AG4</f>
        <v>0</v>
      </c>
      <c r="AS6" s="32">
        <f>'Point Counts'!$AG4</f>
        <v>0</v>
      </c>
      <c r="AT6" s="32">
        <f>'Point Counts'!$AG4</f>
        <v>0</v>
      </c>
      <c r="AU6" s="32">
        <f>'Point Counts'!$AG4</f>
        <v>0</v>
      </c>
      <c r="AV6" s="32">
        <f>'Point Counts'!$AG4</f>
        <v>0</v>
      </c>
      <c r="AW6" s="32">
        <f>'Point Counts'!$AG4</f>
        <v>0</v>
      </c>
      <c r="AX6" s="32">
        <f>'Point Counts'!$AG4</f>
        <v>0</v>
      </c>
      <c r="AY6" s="32">
        <f>'Point Counts'!$AG4</f>
        <v>0</v>
      </c>
      <c r="AZ6" s="32">
        <f>'Point Counts'!$AG4</f>
        <v>0</v>
      </c>
      <c r="BA6" s="32">
        <f>'Point Counts'!$AG4</f>
        <v>0</v>
      </c>
      <c r="BB6" s="32">
        <f>'Point Counts'!$AG4</f>
        <v>0</v>
      </c>
      <c r="BC6" s="32">
        <f>'Point Counts'!$AG4</f>
        <v>0</v>
      </c>
      <c r="BD6" s="32">
        <f>'Point Counts'!$AG4</f>
        <v>0</v>
      </c>
      <c r="BE6" s="32">
        <f>'Point Counts'!$AG4</f>
        <v>0</v>
      </c>
      <c r="BF6" s="32">
        <f>'Point Counts'!$AG4</f>
        <v>0</v>
      </c>
      <c r="BG6" s="32">
        <f>'Point Counts'!$AG4</f>
        <v>0</v>
      </c>
      <c r="BH6" s="32">
        <f>'Point Counts'!$AG4</f>
        <v>0</v>
      </c>
      <c r="BI6" s="32">
        <f>'Point Counts'!$AG4</f>
        <v>0</v>
      </c>
      <c r="BJ6" s="32">
        <f>'Point Counts'!$AG4</f>
        <v>0</v>
      </c>
      <c r="BK6" s="32">
        <f>'Point Counts'!$AG4</f>
        <v>0</v>
      </c>
      <c r="BL6" s="32">
        <f>'Point Counts'!$AG4</f>
        <v>0</v>
      </c>
      <c r="BM6" s="32">
        <f>'Point Counts'!$AG4</f>
        <v>0</v>
      </c>
      <c r="BN6" s="32">
        <f>'Point Counts'!$AG4</f>
        <v>0</v>
      </c>
      <c r="BO6" s="32">
        <f>'Point Counts'!$AG4</f>
        <v>0</v>
      </c>
      <c r="BP6" s="32">
        <f>'Point Counts'!$AG4</f>
        <v>0</v>
      </c>
      <c r="BQ6" s="32">
        <f>'Point Counts'!$AG4</f>
        <v>0</v>
      </c>
      <c r="BR6" s="32">
        <f>'Point Counts'!$AG4</f>
        <v>0</v>
      </c>
      <c r="BS6" s="32">
        <f>'Point Counts'!$AG4</f>
        <v>0</v>
      </c>
      <c r="BT6" s="32">
        <f>'Point Counts'!$AG4</f>
        <v>0</v>
      </c>
      <c r="BU6" s="32">
        <f>'Point Counts'!$AG4</f>
        <v>0</v>
      </c>
      <c r="BV6" s="32">
        <f>'Point Counts'!$AG4</f>
        <v>0</v>
      </c>
      <c r="BW6" s="32">
        <f>'Point Counts'!$AG4</f>
        <v>0</v>
      </c>
      <c r="BX6" s="32">
        <f>'Point Counts'!$AG4</f>
        <v>0</v>
      </c>
      <c r="BY6" s="32">
        <f>'Point Counts'!$AG4</f>
        <v>0</v>
      </c>
      <c r="BZ6" s="32">
        <f>'Point Counts'!$AG4</f>
        <v>0</v>
      </c>
      <c r="CA6" s="32">
        <f>'Point Counts'!$AG4</f>
        <v>0</v>
      </c>
      <c r="CB6" s="32">
        <f>'Point Counts'!$AG4</f>
        <v>0</v>
      </c>
      <c r="CC6" s="32">
        <f>'Point Counts'!$AG4</f>
        <v>0</v>
      </c>
      <c r="CD6" s="32">
        <f>'Point Counts'!$AG4</f>
        <v>0</v>
      </c>
      <c r="CE6" s="32">
        <f>'Point Counts'!$AG4</f>
        <v>0</v>
      </c>
      <c r="CF6" s="32">
        <f>'Point Counts'!$AG4</f>
        <v>0</v>
      </c>
      <c r="CG6" s="32">
        <f>'Point Counts'!$AG4</f>
        <v>0</v>
      </c>
      <c r="CH6" s="32">
        <f>'Point Counts'!$AG4</f>
        <v>0</v>
      </c>
      <c r="CI6" s="32">
        <f>'Point Counts'!$AG4</f>
        <v>0</v>
      </c>
      <c r="CJ6" s="32">
        <f>'Point Counts'!$AG4</f>
        <v>0</v>
      </c>
      <c r="CK6" s="32">
        <f>'Point Counts'!$AG4</f>
        <v>0</v>
      </c>
      <c r="CL6" s="32">
        <f>'Point Counts'!$AG4</f>
        <v>0</v>
      </c>
      <c r="CM6" s="32">
        <f>'Point Counts'!$AG4</f>
        <v>0</v>
      </c>
      <c r="CN6" s="32">
        <f>'Point Counts'!$AG4</f>
        <v>0</v>
      </c>
      <c r="CO6" s="32">
        <f>'Point Counts'!$AG4</f>
        <v>0</v>
      </c>
      <c r="CP6" s="32">
        <f>'Point Counts'!$AG4</f>
        <v>0</v>
      </c>
      <c r="CQ6" s="32">
        <f>'Point Counts'!$AG4</f>
        <v>0</v>
      </c>
      <c r="CR6" s="32">
        <f>'Point Counts'!$AG4</f>
        <v>0</v>
      </c>
      <c r="CS6" s="32">
        <f>'Point Counts'!$AG4</f>
        <v>0</v>
      </c>
      <c r="CT6" s="32">
        <f>'Point Counts'!$AG4</f>
        <v>0</v>
      </c>
      <c r="CU6" s="32">
        <f>'Point Counts'!$AG4</f>
        <v>0</v>
      </c>
      <c r="CV6" s="32">
        <f>'Point Counts'!$AG4</f>
        <v>0</v>
      </c>
      <c r="CW6" s="32">
        <f>'Point Counts'!$AG4</f>
        <v>0</v>
      </c>
      <c r="CX6" s="32">
        <f>'Point Counts'!$AG4</f>
        <v>0</v>
      </c>
      <c r="CY6" s="32">
        <f>'Point Counts'!$AG4</f>
        <v>0</v>
      </c>
      <c r="CZ6" s="32">
        <f>'Point Counts'!$AG4</f>
        <v>0</v>
      </c>
      <c r="DA6" s="32">
        <f>'Point Counts'!$AG4</f>
        <v>0</v>
      </c>
      <c r="DB6" s="32">
        <f>'Point Counts'!$AG4</f>
        <v>0</v>
      </c>
      <c r="DC6" s="32">
        <f>'Point Counts'!$AG4</f>
        <v>0</v>
      </c>
      <c r="DD6" s="32">
        <f>'Point Counts'!$AG4</f>
        <v>0</v>
      </c>
      <c r="DE6" s="32">
        <f>'Point Counts'!$AG4</f>
        <v>0</v>
      </c>
      <c r="DF6" s="32">
        <f>'Point Counts'!$AG4</f>
        <v>0</v>
      </c>
      <c r="DG6" s="32">
        <f>'Point Counts'!$AG89</f>
        <v>0</v>
      </c>
      <c r="DH6" s="32">
        <f>'Point Counts'!$AG90</f>
        <v>0</v>
      </c>
      <c r="DI6" s="32">
        <f t="shared" si="0"/>
        <v>0</v>
      </c>
      <c r="DJ6" s="32"/>
      <c r="DK6" s="32"/>
      <c r="DL6" s="32"/>
      <c r="DM6" s="32"/>
      <c r="DP6" s="29"/>
      <c r="DQ6" s="29"/>
      <c r="DR6" s="29"/>
      <c r="DS6" s="29"/>
    </row>
    <row r="7" spans="1:123" x14ac:dyDescent="0.3">
      <c r="A7" s="32"/>
      <c r="B7" s="32" t="s">
        <v>171</v>
      </c>
      <c r="C7" s="32"/>
      <c r="D7" s="32" t="s">
        <v>172</v>
      </c>
      <c r="E7" s="32">
        <v>55352000040000</v>
      </c>
      <c r="F7" s="32" t="s">
        <v>173</v>
      </c>
      <c r="G7" s="32" t="s">
        <v>174</v>
      </c>
      <c r="H7" s="32"/>
      <c r="I7" s="32"/>
      <c r="J7" s="32"/>
      <c r="K7" s="32"/>
      <c r="L7" s="32"/>
      <c r="M7" s="70">
        <v>4680</v>
      </c>
      <c r="N7" s="32">
        <v>4710</v>
      </c>
      <c r="O7" s="32" t="s">
        <v>175</v>
      </c>
      <c r="P7" s="32"/>
      <c r="Q7" s="32" t="s">
        <v>176</v>
      </c>
      <c r="R7" s="32"/>
      <c r="S7" s="32"/>
      <c r="T7" s="32"/>
      <c r="U7" s="32"/>
      <c r="V7" s="32"/>
      <c r="W7" s="32"/>
      <c r="X7" s="32"/>
      <c r="Y7" s="32"/>
      <c r="Z7" s="32">
        <f>'Point Counts'!$AO4</f>
        <v>0</v>
      </c>
      <c r="AA7" s="32">
        <f>'Point Counts'!$AO5</f>
        <v>0</v>
      </c>
      <c r="AB7" s="32">
        <f>'Point Counts'!$AO6</f>
        <v>0</v>
      </c>
      <c r="AC7" s="32">
        <f>'Point Counts'!$AO7</f>
        <v>0</v>
      </c>
      <c r="AD7" s="32">
        <f>'Point Counts'!$AO8</f>
        <v>0</v>
      </c>
      <c r="AE7" s="32">
        <f>'Point Counts'!$AO9</f>
        <v>0</v>
      </c>
      <c r="AF7" s="32">
        <f>'Point Counts'!$AO10</f>
        <v>0</v>
      </c>
      <c r="AG7" s="32">
        <f>'Point Counts'!$AO11</f>
        <v>0</v>
      </c>
      <c r="AH7" s="32">
        <f>'Point Counts'!$AO12</f>
        <v>0</v>
      </c>
      <c r="AI7" s="32">
        <f>'Point Counts'!$AO13</f>
        <v>0</v>
      </c>
      <c r="AJ7" s="32">
        <f>'Point Counts'!$AO14</f>
        <v>0</v>
      </c>
      <c r="AK7" s="32">
        <f>'Point Counts'!$AO15</f>
        <v>0</v>
      </c>
      <c r="AL7" s="32">
        <f>'Point Counts'!$AO16</f>
        <v>0</v>
      </c>
      <c r="AM7" s="32">
        <f>'Point Counts'!$AO17</f>
        <v>0</v>
      </c>
      <c r="AN7" s="32">
        <f>'Point Counts'!$AO18</f>
        <v>0</v>
      </c>
      <c r="AO7" s="32">
        <f>'Point Counts'!$AO19</f>
        <v>0</v>
      </c>
      <c r="AP7" s="32">
        <f>'Point Counts'!$AO4</f>
        <v>0</v>
      </c>
      <c r="AQ7" s="32">
        <f>'Point Counts'!$AO4</f>
        <v>0</v>
      </c>
      <c r="AR7" s="32">
        <f>'Point Counts'!$AO4</f>
        <v>0</v>
      </c>
      <c r="AS7" s="32">
        <f>'Point Counts'!$AO4</f>
        <v>0</v>
      </c>
      <c r="AT7" s="32">
        <f>'Point Counts'!$AO4</f>
        <v>0</v>
      </c>
      <c r="AU7" s="32">
        <f>'Point Counts'!$AO4</f>
        <v>0</v>
      </c>
      <c r="AV7" s="32">
        <f>'Point Counts'!$AO4</f>
        <v>0</v>
      </c>
      <c r="AW7" s="32">
        <f>'Point Counts'!$AO4</f>
        <v>0</v>
      </c>
      <c r="AX7" s="32">
        <f>'Point Counts'!$AO4</f>
        <v>0</v>
      </c>
      <c r="AY7" s="32">
        <f>'Point Counts'!$AO4</f>
        <v>0</v>
      </c>
      <c r="AZ7" s="32">
        <f>'Point Counts'!$AO4</f>
        <v>0</v>
      </c>
      <c r="BA7" s="32">
        <f>'Point Counts'!$AO4</f>
        <v>0</v>
      </c>
      <c r="BB7" s="32">
        <f>'Point Counts'!$AO4</f>
        <v>0</v>
      </c>
      <c r="BC7" s="32">
        <f>'Point Counts'!$AO4</f>
        <v>0</v>
      </c>
      <c r="BD7" s="32">
        <f>'Point Counts'!$AO4</f>
        <v>0</v>
      </c>
      <c r="BE7" s="32">
        <f>'Point Counts'!$AO4</f>
        <v>0</v>
      </c>
      <c r="BF7" s="32">
        <f>'Point Counts'!$AO4</f>
        <v>0</v>
      </c>
      <c r="BG7" s="32">
        <f>'Point Counts'!$AO4</f>
        <v>0</v>
      </c>
      <c r="BH7" s="32">
        <f>'Point Counts'!$AO4</f>
        <v>0</v>
      </c>
      <c r="BI7" s="32">
        <f>'Point Counts'!$AO4</f>
        <v>0</v>
      </c>
      <c r="BJ7" s="32">
        <f>'Point Counts'!$AO4</f>
        <v>0</v>
      </c>
      <c r="BK7" s="32">
        <f>'Point Counts'!$AO4</f>
        <v>0</v>
      </c>
      <c r="BL7" s="32">
        <f>'Point Counts'!$AO4</f>
        <v>0</v>
      </c>
      <c r="BM7" s="32">
        <f>'Point Counts'!$AO4</f>
        <v>0</v>
      </c>
      <c r="BN7" s="32">
        <f>'Point Counts'!$AO4</f>
        <v>0</v>
      </c>
      <c r="BO7" s="32">
        <f>'Point Counts'!$AO4</f>
        <v>0</v>
      </c>
      <c r="BP7" s="32">
        <f>'Point Counts'!$AO4</f>
        <v>0</v>
      </c>
      <c r="BQ7" s="32">
        <f>'Point Counts'!$AO4</f>
        <v>0</v>
      </c>
      <c r="BR7" s="32">
        <f>'Point Counts'!$AO4</f>
        <v>0</v>
      </c>
      <c r="BS7" s="32">
        <f>'Point Counts'!$AO4</f>
        <v>0</v>
      </c>
      <c r="BT7" s="32">
        <f>'Point Counts'!$AO4</f>
        <v>0</v>
      </c>
      <c r="BU7" s="32">
        <f>'Point Counts'!$AO4</f>
        <v>0</v>
      </c>
      <c r="BV7" s="32">
        <f>'Point Counts'!$AO4</f>
        <v>0</v>
      </c>
      <c r="BW7" s="32">
        <f>'Point Counts'!$AO4</f>
        <v>0</v>
      </c>
      <c r="BX7" s="32">
        <f>'Point Counts'!$AO4</f>
        <v>0</v>
      </c>
      <c r="BY7" s="32">
        <f>'Point Counts'!$AO4</f>
        <v>0</v>
      </c>
      <c r="BZ7" s="32">
        <f>'Point Counts'!$AO4</f>
        <v>0</v>
      </c>
      <c r="CA7" s="32">
        <f>'Point Counts'!$AO4</f>
        <v>0</v>
      </c>
      <c r="CB7" s="32">
        <f>'Point Counts'!$AO4</f>
        <v>0</v>
      </c>
      <c r="CC7" s="32">
        <f>'Point Counts'!$AO4</f>
        <v>0</v>
      </c>
      <c r="CD7" s="32">
        <f>'Point Counts'!$AO4</f>
        <v>0</v>
      </c>
      <c r="CE7" s="32">
        <f>'Point Counts'!$AO4</f>
        <v>0</v>
      </c>
      <c r="CF7" s="32">
        <f>'Point Counts'!$AO4</f>
        <v>0</v>
      </c>
      <c r="CG7" s="32">
        <f>'Point Counts'!$AO4</f>
        <v>0</v>
      </c>
      <c r="CH7" s="32">
        <f>'Point Counts'!$AO4</f>
        <v>0</v>
      </c>
      <c r="CI7" s="32">
        <f>'Point Counts'!$AO4</f>
        <v>0</v>
      </c>
      <c r="CJ7" s="32">
        <f>'Point Counts'!$AO4</f>
        <v>0</v>
      </c>
      <c r="CK7" s="32">
        <f>'Point Counts'!$AO4</f>
        <v>0</v>
      </c>
      <c r="CL7" s="32">
        <f>'Point Counts'!$AO4</f>
        <v>0</v>
      </c>
      <c r="CM7" s="32">
        <f>'Point Counts'!$AO4</f>
        <v>0</v>
      </c>
      <c r="CN7" s="32">
        <f>'Point Counts'!$AO4</f>
        <v>0</v>
      </c>
      <c r="CO7" s="32">
        <f>'Point Counts'!$AO4</f>
        <v>0</v>
      </c>
      <c r="CP7" s="32">
        <f>'Point Counts'!$AO4</f>
        <v>0</v>
      </c>
      <c r="CQ7" s="32">
        <f>'Point Counts'!$AO4</f>
        <v>0</v>
      </c>
      <c r="CR7" s="32">
        <f>'Point Counts'!$AO4</f>
        <v>0</v>
      </c>
      <c r="CS7" s="32">
        <f>'Point Counts'!$AO4</f>
        <v>0</v>
      </c>
      <c r="CT7" s="32">
        <f>'Point Counts'!$AO4</f>
        <v>0</v>
      </c>
      <c r="CU7" s="32">
        <f>'Point Counts'!$AO4</f>
        <v>0</v>
      </c>
      <c r="CV7" s="32">
        <f>'Point Counts'!$AO4</f>
        <v>0</v>
      </c>
      <c r="CW7" s="32">
        <f>'Point Counts'!$AO4</f>
        <v>0</v>
      </c>
      <c r="CX7" s="32">
        <f>'Point Counts'!$AO4</f>
        <v>0</v>
      </c>
      <c r="CY7" s="32">
        <f>'Point Counts'!$AO4</f>
        <v>0</v>
      </c>
      <c r="CZ7" s="32">
        <f>'Point Counts'!$AO4</f>
        <v>0</v>
      </c>
      <c r="DA7" s="32">
        <f>'Point Counts'!$AO4</f>
        <v>0</v>
      </c>
      <c r="DB7" s="32">
        <f>'Point Counts'!$AO4</f>
        <v>0</v>
      </c>
      <c r="DC7" s="32">
        <f>'Point Counts'!$AO4</f>
        <v>0</v>
      </c>
      <c r="DD7" s="32">
        <f>'Point Counts'!$AO4</f>
        <v>0</v>
      </c>
      <c r="DE7" s="32">
        <f>'Point Counts'!$AO4</f>
        <v>0</v>
      </c>
      <c r="DF7" s="32">
        <f>'Point Counts'!$AO4</f>
        <v>0</v>
      </c>
      <c r="DG7" s="32">
        <f>'Point Counts'!$AO89</f>
        <v>0</v>
      </c>
      <c r="DH7" s="32">
        <f>'Point Counts'!$AO90</f>
        <v>0</v>
      </c>
      <c r="DI7" s="32">
        <f t="shared" si="0"/>
        <v>0</v>
      </c>
      <c r="DJ7" s="32"/>
      <c r="DK7" s="32"/>
      <c r="DL7" s="32"/>
      <c r="DM7" s="32"/>
      <c r="DP7" s="29"/>
      <c r="DQ7" s="29"/>
      <c r="DR7" s="29"/>
      <c r="DS7" s="29"/>
    </row>
    <row r="8" spans="1:123" x14ac:dyDescent="0.3">
      <c r="A8" s="32"/>
      <c r="B8" s="32" t="s">
        <v>171</v>
      </c>
      <c r="C8" s="32"/>
      <c r="D8" s="32" t="s">
        <v>172</v>
      </c>
      <c r="E8" s="32">
        <v>55352000040000</v>
      </c>
      <c r="F8" s="32" t="s">
        <v>173</v>
      </c>
      <c r="G8" s="32" t="s">
        <v>174</v>
      </c>
      <c r="H8" s="32"/>
      <c r="I8" s="32"/>
      <c r="J8" s="32"/>
      <c r="K8" s="32"/>
      <c r="L8" s="32"/>
      <c r="M8" s="70">
        <v>5010</v>
      </c>
      <c r="N8" s="32">
        <v>5040</v>
      </c>
      <c r="O8" s="32" t="s">
        <v>175</v>
      </c>
      <c r="P8" s="32"/>
      <c r="Q8" s="32" t="s">
        <v>176</v>
      </c>
      <c r="R8" s="32"/>
      <c r="S8" s="32"/>
      <c r="T8" s="32"/>
      <c r="U8" s="32"/>
      <c r="V8" s="32"/>
      <c r="W8" s="32"/>
      <c r="X8" s="32"/>
      <c r="Y8" s="32"/>
      <c r="Z8" s="32">
        <f>'Point Counts'!$AW4</f>
        <v>0</v>
      </c>
      <c r="AA8" s="32">
        <f>'Point Counts'!$AW5</f>
        <v>0</v>
      </c>
      <c r="AB8" s="32">
        <f>'Point Counts'!$AW6</f>
        <v>0</v>
      </c>
      <c r="AC8" s="32">
        <f>'Point Counts'!$AW7</f>
        <v>0</v>
      </c>
      <c r="AD8" s="32">
        <f>'Point Counts'!$AW8</f>
        <v>0</v>
      </c>
      <c r="AE8" s="32">
        <f>'Point Counts'!$AW9</f>
        <v>0</v>
      </c>
      <c r="AF8" s="32">
        <f>'Point Counts'!$AW10</f>
        <v>0</v>
      </c>
      <c r="AG8" s="32">
        <f>'Point Counts'!$AW11</f>
        <v>0</v>
      </c>
      <c r="AH8" s="32">
        <f>'Point Counts'!$AW12</f>
        <v>0</v>
      </c>
      <c r="AI8" s="32">
        <f>'Point Counts'!$AW13</f>
        <v>0</v>
      </c>
      <c r="AJ8" s="32">
        <f>'Point Counts'!$AW14</f>
        <v>0</v>
      </c>
      <c r="AK8" s="32">
        <f>'Point Counts'!$AW15</f>
        <v>0</v>
      </c>
      <c r="AL8" s="32">
        <f>'Point Counts'!$AW16</f>
        <v>0</v>
      </c>
      <c r="AM8" s="32">
        <f>'Point Counts'!$AW17</f>
        <v>0</v>
      </c>
      <c r="AN8" s="32">
        <f>'Point Counts'!$AW18</f>
        <v>0</v>
      </c>
      <c r="AO8" s="32">
        <f>'Point Counts'!$AW19</f>
        <v>0</v>
      </c>
      <c r="AP8" s="32">
        <f>'Point Counts'!$AW4</f>
        <v>0</v>
      </c>
      <c r="AQ8" s="32">
        <f>'Point Counts'!$AW4</f>
        <v>0</v>
      </c>
      <c r="AR8" s="32">
        <f>'Point Counts'!$AW4</f>
        <v>0</v>
      </c>
      <c r="AS8" s="32">
        <f>'Point Counts'!$AW4</f>
        <v>0</v>
      </c>
      <c r="AT8" s="32">
        <f>'Point Counts'!$AW4</f>
        <v>0</v>
      </c>
      <c r="AU8" s="32">
        <f>'Point Counts'!$AW4</f>
        <v>0</v>
      </c>
      <c r="AV8" s="32">
        <f>'Point Counts'!$AW4</f>
        <v>0</v>
      </c>
      <c r="AW8" s="32">
        <f>'Point Counts'!$AW4</f>
        <v>0</v>
      </c>
      <c r="AX8" s="32">
        <f>'Point Counts'!$AW4</f>
        <v>0</v>
      </c>
      <c r="AY8" s="32">
        <f>'Point Counts'!$AW4</f>
        <v>0</v>
      </c>
      <c r="AZ8" s="32">
        <f>'Point Counts'!$AW4</f>
        <v>0</v>
      </c>
      <c r="BA8" s="32">
        <f>'Point Counts'!$AW4</f>
        <v>0</v>
      </c>
      <c r="BB8" s="32">
        <f>'Point Counts'!$AW4</f>
        <v>0</v>
      </c>
      <c r="BC8" s="32">
        <f>'Point Counts'!$AW4</f>
        <v>0</v>
      </c>
      <c r="BD8" s="32">
        <f>'Point Counts'!$AW4</f>
        <v>0</v>
      </c>
      <c r="BE8" s="32">
        <f>'Point Counts'!$AW4</f>
        <v>0</v>
      </c>
      <c r="BF8" s="32">
        <f>'Point Counts'!$AW4</f>
        <v>0</v>
      </c>
      <c r="BG8" s="32">
        <f>'Point Counts'!$AW4</f>
        <v>0</v>
      </c>
      <c r="BH8" s="32">
        <f>'Point Counts'!$AW4</f>
        <v>0</v>
      </c>
      <c r="BI8" s="32">
        <f>'Point Counts'!$AW4</f>
        <v>0</v>
      </c>
      <c r="BJ8" s="32">
        <f>'Point Counts'!$AW4</f>
        <v>0</v>
      </c>
      <c r="BK8" s="32">
        <f>'Point Counts'!$AW4</f>
        <v>0</v>
      </c>
      <c r="BL8" s="32">
        <f>'Point Counts'!$AW4</f>
        <v>0</v>
      </c>
      <c r="BM8" s="32">
        <f>'Point Counts'!$AW4</f>
        <v>0</v>
      </c>
      <c r="BN8" s="32">
        <f>'Point Counts'!$AW4</f>
        <v>0</v>
      </c>
      <c r="BO8" s="32">
        <f>'Point Counts'!$AW4</f>
        <v>0</v>
      </c>
      <c r="BP8" s="32">
        <f>'Point Counts'!$AW4</f>
        <v>0</v>
      </c>
      <c r="BQ8" s="32">
        <f>'Point Counts'!$AW4</f>
        <v>0</v>
      </c>
      <c r="BR8" s="32">
        <f>'Point Counts'!$AW4</f>
        <v>0</v>
      </c>
      <c r="BS8" s="32">
        <f>'Point Counts'!$AW4</f>
        <v>0</v>
      </c>
      <c r="BT8" s="32">
        <f>'Point Counts'!$AW4</f>
        <v>0</v>
      </c>
      <c r="BU8" s="32">
        <f>'Point Counts'!$AW4</f>
        <v>0</v>
      </c>
      <c r="BV8" s="32">
        <f>'Point Counts'!$AW4</f>
        <v>0</v>
      </c>
      <c r="BW8" s="32">
        <f>'Point Counts'!$AW4</f>
        <v>0</v>
      </c>
      <c r="BX8" s="32">
        <f>'Point Counts'!$AW4</f>
        <v>0</v>
      </c>
      <c r="BY8" s="32">
        <f>'Point Counts'!$AW4</f>
        <v>0</v>
      </c>
      <c r="BZ8" s="32">
        <f>'Point Counts'!$AW4</f>
        <v>0</v>
      </c>
      <c r="CA8" s="32">
        <f>'Point Counts'!$AW4</f>
        <v>0</v>
      </c>
      <c r="CB8" s="32">
        <f>'Point Counts'!$AW4</f>
        <v>0</v>
      </c>
      <c r="CC8" s="32">
        <f>'Point Counts'!$AW4</f>
        <v>0</v>
      </c>
      <c r="CD8" s="32">
        <f>'Point Counts'!$AW4</f>
        <v>0</v>
      </c>
      <c r="CE8" s="32">
        <f>'Point Counts'!$AW4</f>
        <v>0</v>
      </c>
      <c r="CF8" s="32">
        <f>'Point Counts'!$AW4</f>
        <v>0</v>
      </c>
      <c r="CG8" s="32">
        <f>'Point Counts'!$AW4</f>
        <v>0</v>
      </c>
      <c r="CH8" s="32">
        <f>'Point Counts'!$AW4</f>
        <v>0</v>
      </c>
      <c r="CI8" s="32">
        <f>'Point Counts'!$AW4</f>
        <v>0</v>
      </c>
      <c r="CJ8" s="32">
        <f>'Point Counts'!$AW4</f>
        <v>0</v>
      </c>
      <c r="CK8" s="32">
        <f>'Point Counts'!$AW4</f>
        <v>0</v>
      </c>
      <c r="CL8" s="32">
        <f>'Point Counts'!$AW4</f>
        <v>0</v>
      </c>
      <c r="CM8" s="32">
        <f>'Point Counts'!$AW4</f>
        <v>0</v>
      </c>
      <c r="CN8" s="32">
        <f>'Point Counts'!$AW4</f>
        <v>0</v>
      </c>
      <c r="CO8" s="32">
        <f>'Point Counts'!$AW4</f>
        <v>0</v>
      </c>
      <c r="CP8" s="32">
        <f>'Point Counts'!$AW4</f>
        <v>0</v>
      </c>
      <c r="CQ8" s="32">
        <f>'Point Counts'!$AW4</f>
        <v>0</v>
      </c>
      <c r="CR8" s="32">
        <f>'Point Counts'!$AW4</f>
        <v>0</v>
      </c>
      <c r="CS8" s="32">
        <f>'Point Counts'!$AW4</f>
        <v>0</v>
      </c>
      <c r="CT8" s="32">
        <f>'Point Counts'!$AW4</f>
        <v>0</v>
      </c>
      <c r="CU8" s="32">
        <f>'Point Counts'!$AW4</f>
        <v>0</v>
      </c>
      <c r="CV8" s="32">
        <f>'Point Counts'!$AW4</f>
        <v>0</v>
      </c>
      <c r="CW8" s="32">
        <f>'Point Counts'!$AW4</f>
        <v>0</v>
      </c>
      <c r="CX8" s="32">
        <f>'Point Counts'!$AW4</f>
        <v>0</v>
      </c>
      <c r="CY8" s="32">
        <f>'Point Counts'!$AW4</f>
        <v>0</v>
      </c>
      <c r="CZ8" s="32">
        <f>'Point Counts'!$AW4</f>
        <v>0</v>
      </c>
      <c r="DA8" s="32">
        <f>'Point Counts'!$AW4</f>
        <v>0</v>
      </c>
      <c r="DB8" s="32">
        <f>'Point Counts'!$AW4</f>
        <v>0</v>
      </c>
      <c r="DC8" s="32">
        <f>'Point Counts'!$AW4</f>
        <v>0</v>
      </c>
      <c r="DD8" s="32">
        <f>'Point Counts'!$AW4</f>
        <v>0</v>
      </c>
      <c r="DE8" s="32">
        <f>'Point Counts'!$AW4</f>
        <v>0</v>
      </c>
      <c r="DF8" s="32">
        <f>'Point Counts'!$AW4</f>
        <v>0</v>
      </c>
      <c r="DG8" s="32">
        <f>'Point Counts'!$AW89</f>
        <v>0</v>
      </c>
      <c r="DH8" s="32">
        <f>'Point Counts'!$AW90</f>
        <v>0</v>
      </c>
      <c r="DI8" s="32">
        <f t="shared" si="0"/>
        <v>0</v>
      </c>
      <c r="DJ8" s="32"/>
      <c r="DK8" s="32"/>
      <c r="DL8" s="32"/>
      <c r="DM8" s="32"/>
      <c r="DP8" s="29"/>
      <c r="DQ8" s="29"/>
      <c r="DR8" s="29"/>
      <c r="DS8" s="29"/>
    </row>
    <row r="9" spans="1:123" x14ac:dyDescent="0.3">
      <c r="A9" s="32"/>
      <c r="B9" s="32" t="s">
        <v>171</v>
      </c>
      <c r="C9" s="32"/>
      <c r="D9" s="32" t="s">
        <v>172</v>
      </c>
      <c r="E9" s="32">
        <v>55352000040000</v>
      </c>
      <c r="F9" s="32" t="s">
        <v>173</v>
      </c>
      <c r="G9" s="32" t="s">
        <v>174</v>
      </c>
      <c r="H9" s="32"/>
      <c r="I9" s="32"/>
      <c r="J9" s="32"/>
      <c r="K9" s="32"/>
      <c r="L9" s="32"/>
      <c r="M9" s="70">
        <v>5610</v>
      </c>
      <c r="N9" s="32">
        <v>5640</v>
      </c>
      <c r="O9" s="32" t="s">
        <v>175</v>
      </c>
      <c r="P9" s="32"/>
      <c r="Q9" s="32" t="s">
        <v>176</v>
      </c>
      <c r="R9" s="32"/>
      <c r="S9" s="32"/>
      <c r="T9" s="32"/>
      <c r="U9" s="32"/>
      <c r="V9" s="32"/>
      <c r="W9" s="32"/>
      <c r="X9" s="32"/>
      <c r="Y9" s="32"/>
      <c r="Z9" s="32">
        <f>'Point Counts'!$BE4</f>
        <v>0</v>
      </c>
      <c r="AA9" s="32">
        <f>'Point Counts'!$BE5</f>
        <v>0</v>
      </c>
      <c r="AB9" s="32">
        <f>'Point Counts'!$BE6</f>
        <v>0</v>
      </c>
      <c r="AC9" s="32">
        <f>'Point Counts'!$BE7</f>
        <v>0</v>
      </c>
      <c r="AD9" s="32">
        <f>'Point Counts'!$BE8</f>
        <v>0</v>
      </c>
      <c r="AE9" s="32">
        <f>'Point Counts'!$BE9</f>
        <v>0</v>
      </c>
      <c r="AF9" s="32">
        <f>'Point Counts'!$BE10</f>
        <v>0</v>
      </c>
      <c r="AG9" s="32">
        <f>'Point Counts'!$BE11</f>
        <v>0</v>
      </c>
      <c r="AH9" s="32">
        <f>'Point Counts'!$BE12</f>
        <v>0</v>
      </c>
      <c r="AI9" s="32">
        <f>'Point Counts'!$BE13</f>
        <v>0</v>
      </c>
      <c r="AJ9" s="32">
        <f>'Point Counts'!$BE14</f>
        <v>0</v>
      </c>
      <c r="AK9" s="32">
        <f>'Point Counts'!$BE15</f>
        <v>0</v>
      </c>
      <c r="AL9" s="32">
        <f>'Point Counts'!$BE16</f>
        <v>0</v>
      </c>
      <c r="AM9" s="32">
        <f>'Point Counts'!$BE17</f>
        <v>0</v>
      </c>
      <c r="AN9" s="32">
        <f>'Point Counts'!$BE18</f>
        <v>0</v>
      </c>
      <c r="AO9" s="32">
        <f>'Point Counts'!$BE19</f>
        <v>0</v>
      </c>
      <c r="AP9" s="32">
        <f>'Point Counts'!$BE4</f>
        <v>0</v>
      </c>
      <c r="AQ9" s="32">
        <f>'Point Counts'!$BE4</f>
        <v>0</v>
      </c>
      <c r="AR9" s="32">
        <f>'Point Counts'!$BE4</f>
        <v>0</v>
      </c>
      <c r="AS9" s="32">
        <f>'Point Counts'!$BE4</f>
        <v>0</v>
      </c>
      <c r="AT9" s="32">
        <f>'Point Counts'!$BE4</f>
        <v>0</v>
      </c>
      <c r="AU9" s="32">
        <f>'Point Counts'!$BE4</f>
        <v>0</v>
      </c>
      <c r="AV9" s="32">
        <f>'Point Counts'!$BE4</f>
        <v>0</v>
      </c>
      <c r="AW9" s="32">
        <f>'Point Counts'!$BE4</f>
        <v>0</v>
      </c>
      <c r="AX9" s="32">
        <f>'Point Counts'!$BE4</f>
        <v>0</v>
      </c>
      <c r="AY9" s="32">
        <f>'Point Counts'!$BE4</f>
        <v>0</v>
      </c>
      <c r="AZ9" s="32">
        <f>'Point Counts'!$BE4</f>
        <v>0</v>
      </c>
      <c r="BA9" s="32">
        <f>'Point Counts'!$BE4</f>
        <v>0</v>
      </c>
      <c r="BB9" s="32">
        <f>'Point Counts'!$BE4</f>
        <v>0</v>
      </c>
      <c r="BC9" s="32">
        <f>'Point Counts'!$BE4</f>
        <v>0</v>
      </c>
      <c r="BD9" s="32">
        <f>'Point Counts'!$BE4</f>
        <v>0</v>
      </c>
      <c r="BE9" s="32">
        <f>'Point Counts'!$BE4</f>
        <v>0</v>
      </c>
      <c r="BF9" s="32">
        <f>'Point Counts'!$BE4</f>
        <v>0</v>
      </c>
      <c r="BG9" s="32">
        <f>'Point Counts'!$BE4</f>
        <v>0</v>
      </c>
      <c r="BH9" s="32">
        <f>'Point Counts'!$BE4</f>
        <v>0</v>
      </c>
      <c r="BI9" s="32">
        <f>'Point Counts'!$BE4</f>
        <v>0</v>
      </c>
      <c r="BJ9" s="32">
        <f>'Point Counts'!$BE4</f>
        <v>0</v>
      </c>
      <c r="BK9" s="32">
        <f>'Point Counts'!$BE4</f>
        <v>0</v>
      </c>
      <c r="BL9" s="32">
        <f>'Point Counts'!$BE4</f>
        <v>0</v>
      </c>
      <c r="BM9" s="32">
        <f>'Point Counts'!$BE4</f>
        <v>0</v>
      </c>
      <c r="BN9" s="32">
        <f>'Point Counts'!$BE4</f>
        <v>0</v>
      </c>
      <c r="BO9" s="32">
        <f>'Point Counts'!$BE4</f>
        <v>0</v>
      </c>
      <c r="BP9" s="32">
        <f>'Point Counts'!$BE4</f>
        <v>0</v>
      </c>
      <c r="BQ9" s="32">
        <f>'Point Counts'!$BE4</f>
        <v>0</v>
      </c>
      <c r="BR9" s="32">
        <f>'Point Counts'!$BE4</f>
        <v>0</v>
      </c>
      <c r="BS9" s="32">
        <f>'Point Counts'!$BE4</f>
        <v>0</v>
      </c>
      <c r="BT9" s="32">
        <f>'Point Counts'!$BE4</f>
        <v>0</v>
      </c>
      <c r="BU9" s="32">
        <f>'Point Counts'!$BE4</f>
        <v>0</v>
      </c>
      <c r="BV9" s="32">
        <f>'Point Counts'!$BE4</f>
        <v>0</v>
      </c>
      <c r="BW9" s="32">
        <f>'Point Counts'!$BE4</f>
        <v>0</v>
      </c>
      <c r="BX9" s="32">
        <f>'Point Counts'!$BE4</f>
        <v>0</v>
      </c>
      <c r="BY9" s="32">
        <f>'Point Counts'!$BE4</f>
        <v>0</v>
      </c>
      <c r="BZ9" s="32">
        <f>'Point Counts'!$BE4</f>
        <v>0</v>
      </c>
      <c r="CA9" s="32">
        <f>'Point Counts'!$BE4</f>
        <v>0</v>
      </c>
      <c r="CB9" s="32">
        <f>'Point Counts'!$BE4</f>
        <v>0</v>
      </c>
      <c r="CC9" s="32">
        <f>'Point Counts'!$BE4</f>
        <v>0</v>
      </c>
      <c r="CD9" s="32">
        <f>'Point Counts'!$BE4</f>
        <v>0</v>
      </c>
      <c r="CE9" s="32">
        <f>'Point Counts'!$BE4</f>
        <v>0</v>
      </c>
      <c r="CF9" s="32">
        <f>'Point Counts'!$BE4</f>
        <v>0</v>
      </c>
      <c r="CG9" s="32">
        <f>'Point Counts'!$BE4</f>
        <v>0</v>
      </c>
      <c r="CH9" s="32">
        <f>'Point Counts'!$BE4</f>
        <v>0</v>
      </c>
      <c r="CI9" s="32">
        <f>'Point Counts'!$BE4</f>
        <v>0</v>
      </c>
      <c r="CJ9" s="32">
        <f>'Point Counts'!$BE4</f>
        <v>0</v>
      </c>
      <c r="CK9" s="32">
        <f>'Point Counts'!$BE4</f>
        <v>0</v>
      </c>
      <c r="CL9" s="32">
        <f>'Point Counts'!$BE4</f>
        <v>0</v>
      </c>
      <c r="CM9" s="32">
        <f>'Point Counts'!$BE4</f>
        <v>0</v>
      </c>
      <c r="CN9" s="32">
        <f>'Point Counts'!$BE4</f>
        <v>0</v>
      </c>
      <c r="CO9" s="32">
        <f>'Point Counts'!$BE4</f>
        <v>0</v>
      </c>
      <c r="CP9" s="32">
        <f>'Point Counts'!$BE4</f>
        <v>0</v>
      </c>
      <c r="CQ9" s="32">
        <f>'Point Counts'!$BE4</f>
        <v>0</v>
      </c>
      <c r="CR9" s="32">
        <f>'Point Counts'!$BE4</f>
        <v>0</v>
      </c>
      <c r="CS9" s="32">
        <f>'Point Counts'!$BE4</f>
        <v>0</v>
      </c>
      <c r="CT9" s="32">
        <f>'Point Counts'!$BE4</f>
        <v>0</v>
      </c>
      <c r="CU9" s="32">
        <f>'Point Counts'!$BE4</f>
        <v>0</v>
      </c>
      <c r="CV9" s="32">
        <f>'Point Counts'!$BE4</f>
        <v>0</v>
      </c>
      <c r="CW9" s="32">
        <f>'Point Counts'!$BE4</f>
        <v>0</v>
      </c>
      <c r="CX9" s="32">
        <f>'Point Counts'!$BE4</f>
        <v>0</v>
      </c>
      <c r="CY9" s="32">
        <f>'Point Counts'!$BE4</f>
        <v>0</v>
      </c>
      <c r="CZ9" s="32">
        <f>'Point Counts'!$BE4</f>
        <v>0</v>
      </c>
      <c r="DA9" s="32">
        <f>'Point Counts'!$BE4</f>
        <v>0</v>
      </c>
      <c r="DB9" s="32">
        <f>'Point Counts'!$BE4</f>
        <v>0</v>
      </c>
      <c r="DC9" s="32">
        <f>'Point Counts'!$BE4</f>
        <v>0</v>
      </c>
      <c r="DD9" s="32">
        <f>'Point Counts'!$BE4</f>
        <v>0</v>
      </c>
      <c r="DE9" s="32">
        <f>'Point Counts'!$BE4</f>
        <v>0</v>
      </c>
      <c r="DF9" s="32">
        <f>'Point Counts'!$BE4</f>
        <v>0</v>
      </c>
      <c r="DG9" s="32">
        <f>'Point Counts'!$BE89</f>
        <v>0</v>
      </c>
      <c r="DH9" s="32">
        <f>'Point Counts'!$BE90</f>
        <v>0</v>
      </c>
      <c r="DI9" s="32">
        <f t="shared" si="0"/>
        <v>0</v>
      </c>
      <c r="DJ9" s="32"/>
      <c r="DK9" s="32"/>
      <c r="DL9" s="32"/>
      <c r="DM9" s="32"/>
      <c r="DP9" s="29"/>
      <c r="DQ9" s="29"/>
      <c r="DR9" s="29"/>
      <c r="DS9" s="29"/>
    </row>
    <row r="10" spans="1:123" x14ac:dyDescent="0.3">
      <c r="A10" s="32"/>
      <c r="B10" s="32" t="s">
        <v>171</v>
      </c>
      <c r="C10" s="32"/>
      <c r="D10" s="32" t="s">
        <v>172</v>
      </c>
      <c r="E10" s="32">
        <v>55352000040000</v>
      </c>
      <c r="F10" s="32" t="s">
        <v>173</v>
      </c>
      <c r="G10" s="32" t="s">
        <v>174</v>
      </c>
      <c r="H10" s="32"/>
      <c r="I10" s="32"/>
      <c r="J10" s="32"/>
      <c r="K10" s="32"/>
      <c r="L10" s="32"/>
      <c r="M10" s="70">
        <v>6290</v>
      </c>
      <c r="N10" s="32">
        <v>6320</v>
      </c>
      <c r="O10" s="32" t="s">
        <v>175</v>
      </c>
      <c r="P10" s="32"/>
      <c r="Q10" s="32" t="s">
        <v>176</v>
      </c>
      <c r="R10" s="32"/>
      <c r="S10" s="32"/>
      <c r="T10" s="32"/>
      <c r="U10" s="32"/>
      <c r="V10" s="32"/>
      <c r="W10" s="32"/>
      <c r="X10" s="32"/>
      <c r="Y10" s="32"/>
      <c r="Z10" s="32">
        <f>'Point Counts'!$BM4</f>
        <v>0</v>
      </c>
      <c r="AA10" s="32">
        <f>'Point Counts'!$BM5</f>
        <v>0</v>
      </c>
      <c r="AB10" s="32">
        <f>'Point Counts'!$BM6</f>
        <v>0</v>
      </c>
      <c r="AC10" s="32">
        <f>'Point Counts'!$BM7</f>
        <v>0</v>
      </c>
      <c r="AD10" s="32">
        <f>'Point Counts'!$BM8</f>
        <v>0</v>
      </c>
      <c r="AE10" s="32">
        <f>'Point Counts'!$BM9</f>
        <v>0</v>
      </c>
      <c r="AF10" s="32">
        <f>'Point Counts'!$BM10</f>
        <v>0</v>
      </c>
      <c r="AG10" s="32">
        <f>'Point Counts'!$BM11</f>
        <v>0</v>
      </c>
      <c r="AH10" s="32">
        <f>'Point Counts'!$BM12</f>
        <v>0</v>
      </c>
      <c r="AI10" s="32">
        <f>'Point Counts'!$BM13</f>
        <v>0</v>
      </c>
      <c r="AJ10" s="32">
        <f>'Point Counts'!$BM14</f>
        <v>0</v>
      </c>
      <c r="AK10" s="32">
        <f>'Point Counts'!$BM15</f>
        <v>0</v>
      </c>
      <c r="AL10" s="32">
        <f>'Point Counts'!$BM16</f>
        <v>0</v>
      </c>
      <c r="AM10" s="32">
        <f>'Point Counts'!$BM17</f>
        <v>0</v>
      </c>
      <c r="AN10" s="32">
        <f>'Point Counts'!$BM18</f>
        <v>0</v>
      </c>
      <c r="AO10" s="32">
        <f>'Point Counts'!$BM19</f>
        <v>0</v>
      </c>
      <c r="AP10" s="32">
        <f>'Point Counts'!$BM4</f>
        <v>0</v>
      </c>
      <c r="AQ10" s="32">
        <f>'Point Counts'!$BM4</f>
        <v>0</v>
      </c>
      <c r="AR10" s="32">
        <f>'Point Counts'!$BM4</f>
        <v>0</v>
      </c>
      <c r="AS10" s="32">
        <f>'Point Counts'!$BM4</f>
        <v>0</v>
      </c>
      <c r="AT10" s="32">
        <f>'Point Counts'!$BM4</f>
        <v>0</v>
      </c>
      <c r="AU10" s="32">
        <f>'Point Counts'!$BM4</f>
        <v>0</v>
      </c>
      <c r="AV10" s="32">
        <f>'Point Counts'!$BM4</f>
        <v>0</v>
      </c>
      <c r="AW10" s="32">
        <f>'Point Counts'!$BM4</f>
        <v>0</v>
      </c>
      <c r="AX10" s="32">
        <f>'Point Counts'!$BM4</f>
        <v>0</v>
      </c>
      <c r="AY10" s="32">
        <f>'Point Counts'!$BM4</f>
        <v>0</v>
      </c>
      <c r="AZ10" s="32">
        <f>'Point Counts'!$BM4</f>
        <v>0</v>
      </c>
      <c r="BA10" s="32">
        <f>'Point Counts'!$BM4</f>
        <v>0</v>
      </c>
      <c r="BB10" s="32">
        <f>'Point Counts'!$BM4</f>
        <v>0</v>
      </c>
      <c r="BC10" s="32">
        <f>'Point Counts'!$BM4</f>
        <v>0</v>
      </c>
      <c r="BD10" s="32">
        <f>'Point Counts'!$BM4</f>
        <v>0</v>
      </c>
      <c r="BE10" s="32">
        <f>'Point Counts'!$BM4</f>
        <v>0</v>
      </c>
      <c r="BF10" s="32">
        <f>'Point Counts'!$BM4</f>
        <v>0</v>
      </c>
      <c r="BG10" s="32">
        <f>'Point Counts'!$BM4</f>
        <v>0</v>
      </c>
      <c r="BH10" s="32">
        <f>'Point Counts'!$BM4</f>
        <v>0</v>
      </c>
      <c r="BI10" s="32">
        <f>'Point Counts'!$BM4</f>
        <v>0</v>
      </c>
      <c r="BJ10" s="32">
        <f>'Point Counts'!$BM4</f>
        <v>0</v>
      </c>
      <c r="BK10" s="32">
        <f>'Point Counts'!$BM4</f>
        <v>0</v>
      </c>
      <c r="BL10" s="32">
        <f>'Point Counts'!$BM4</f>
        <v>0</v>
      </c>
      <c r="BM10" s="32">
        <f>'Point Counts'!$BM4</f>
        <v>0</v>
      </c>
      <c r="BN10" s="32">
        <f>'Point Counts'!$BM4</f>
        <v>0</v>
      </c>
      <c r="BO10" s="32">
        <f>'Point Counts'!$BM4</f>
        <v>0</v>
      </c>
      <c r="BP10" s="32">
        <f>'Point Counts'!$BM4</f>
        <v>0</v>
      </c>
      <c r="BQ10" s="32">
        <f>'Point Counts'!$BM4</f>
        <v>0</v>
      </c>
      <c r="BR10" s="32">
        <f>'Point Counts'!$BM4</f>
        <v>0</v>
      </c>
      <c r="BS10" s="32">
        <f>'Point Counts'!$BM4</f>
        <v>0</v>
      </c>
      <c r="BT10" s="32">
        <f>'Point Counts'!$BM4</f>
        <v>0</v>
      </c>
      <c r="BU10" s="32">
        <f>'Point Counts'!$BM4</f>
        <v>0</v>
      </c>
      <c r="BV10" s="32">
        <f>'Point Counts'!$BM4</f>
        <v>0</v>
      </c>
      <c r="BW10" s="32">
        <f>'Point Counts'!$BM4</f>
        <v>0</v>
      </c>
      <c r="BX10" s="32">
        <f>'Point Counts'!$BM4</f>
        <v>0</v>
      </c>
      <c r="BY10" s="32">
        <f>'Point Counts'!$BM4</f>
        <v>0</v>
      </c>
      <c r="BZ10" s="32">
        <f>'Point Counts'!$BM4</f>
        <v>0</v>
      </c>
      <c r="CA10" s="32">
        <f>'Point Counts'!$BM4</f>
        <v>0</v>
      </c>
      <c r="CB10" s="32">
        <f>'Point Counts'!$BM4</f>
        <v>0</v>
      </c>
      <c r="CC10" s="32">
        <f>'Point Counts'!$BM4</f>
        <v>0</v>
      </c>
      <c r="CD10" s="32">
        <f>'Point Counts'!$BM4</f>
        <v>0</v>
      </c>
      <c r="CE10" s="32">
        <f>'Point Counts'!$BM4</f>
        <v>0</v>
      </c>
      <c r="CF10" s="32">
        <f>'Point Counts'!$BM4</f>
        <v>0</v>
      </c>
      <c r="CG10" s="32">
        <f>'Point Counts'!$BM4</f>
        <v>0</v>
      </c>
      <c r="CH10" s="32">
        <f>'Point Counts'!$BM4</f>
        <v>0</v>
      </c>
      <c r="CI10" s="32">
        <f>'Point Counts'!$BM4</f>
        <v>0</v>
      </c>
      <c r="CJ10" s="32">
        <f>'Point Counts'!$BM4</f>
        <v>0</v>
      </c>
      <c r="CK10" s="32">
        <f>'Point Counts'!$BM4</f>
        <v>0</v>
      </c>
      <c r="CL10" s="32">
        <f>'Point Counts'!$BM4</f>
        <v>0</v>
      </c>
      <c r="CM10" s="32">
        <f>'Point Counts'!$BM4</f>
        <v>0</v>
      </c>
      <c r="CN10" s="32">
        <f>'Point Counts'!$BM4</f>
        <v>0</v>
      </c>
      <c r="CO10" s="32">
        <f>'Point Counts'!$BM4</f>
        <v>0</v>
      </c>
      <c r="CP10" s="32">
        <f>'Point Counts'!$BM4</f>
        <v>0</v>
      </c>
      <c r="CQ10" s="32">
        <f>'Point Counts'!$BM4</f>
        <v>0</v>
      </c>
      <c r="CR10" s="32">
        <f>'Point Counts'!$BM4</f>
        <v>0</v>
      </c>
      <c r="CS10" s="32">
        <f>'Point Counts'!$BM4</f>
        <v>0</v>
      </c>
      <c r="CT10" s="32">
        <f>'Point Counts'!$BM4</f>
        <v>0</v>
      </c>
      <c r="CU10" s="32">
        <f>'Point Counts'!$BM4</f>
        <v>0</v>
      </c>
      <c r="CV10" s="32">
        <f>'Point Counts'!$BM4</f>
        <v>0</v>
      </c>
      <c r="CW10" s="32">
        <f>'Point Counts'!$BM4</f>
        <v>0</v>
      </c>
      <c r="CX10" s="32">
        <f>'Point Counts'!$BM4</f>
        <v>0</v>
      </c>
      <c r="CY10" s="32">
        <f>'Point Counts'!$BM4</f>
        <v>0</v>
      </c>
      <c r="CZ10" s="32">
        <f>'Point Counts'!$BM4</f>
        <v>0</v>
      </c>
      <c r="DA10" s="32">
        <f>'Point Counts'!$BM4</f>
        <v>0</v>
      </c>
      <c r="DB10" s="32">
        <f>'Point Counts'!$BM4</f>
        <v>0</v>
      </c>
      <c r="DC10" s="32">
        <f>'Point Counts'!$BM4</f>
        <v>0</v>
      </c>
      <c r="DD10" s="32">
        <f>'Point Counts'!$BM4</f>
        <v>0</v>
      </c>
      <c r="DE10" s="32">
        <f>'Point Counts'!$BM4</f>
        <v>0</v>
      </c>
      <c r="DF10" s="32">
        <f>'Point Counts'!$BM4</f>
        <v>0</v>
      </c>
      <c r="DG10" s="32">
        <f>'Point Counts'!$BM89</f>
        <v>0</v>
      </c>
      <c r="DH10" s="32">
        <f>'Point Counts'!$BM90</f>
        <v>0</v>
      </c>
      <c r="DI10" s="32">
        <f t="shared" si="0"/>
        <v>0</v>
      </c>
      <c r="DJ10" s="32"/>
      <c r="DK10" s="32"/>
      <c r="DL10" s="32"/>
      <c r="DM10" s="32"/>
      <c r="DP10" s="29"/>
      <c r="DQ10" s="29"/>
      <c r="DR10" s="29"/>
      <c r="DS10" s="29"/>
    </row>
    <row r="11" spans="1:123" x14ac:dyDescent="0.3">
      <c r="A11" s="32"/>
      <c r="B11" s="32" t="s">
        <v>171</v>
      </c>
      <c r="C11" s="32"/>
      <c r="D11" s="32" t="s">
        <v>172</v>
      </c>
      <c r="E11" s="32">
        <v>55352000040000</v>
      </c>
      <c r="F11" s="32" t="s">
        <v>173</v>
      </c>
      <c r="G11" s="32" t="s">
        <v>174</v>
      </c>
      <c r="H11" s="32"/>
      <c r="I11" s="32"/>
      <c r="J11" s="32"/>
      <c r="K11" s="32"/>
      <c r="L11" s="32"/>
      <c r="M11" s="70">
        <v>6690</v>
      </c>
      <c r="N11" s="32">
        <v>6720</v>
      </c>
      <c r="O11" s="32" t="s">
        <v>175</v>
      </c>
      <c r="P11" s="32"/>
      <c r="Q11" s="32" t="s">
        <v>176</v>
      </c>
      <c r="R11" s="32"/>
      <c r="S11" s="32"/>
      <c r="T11" s="32"/>
      <c r="U11" s="32"/>
      <c r="V11" s="32"/>
      <c r="W11" s="32"/>
      <c r="X11" s="32"/>
      <c r="Y11" s="32"/>
      <c r="Z11" s="32">
        <f>'Point Counts'!$BU4</f>
        <v>0</v>
      </c>
      <c r="AA11" s="32">
        <f>'Point Counts'!$BU5</f>
        <v>0</v>
      </c>
      <c r="AB11" s="32">
        <f>'Point Counts'!$BU6</f>
        <v>0</v>
      </c>
      <c r="AC11" s="32">
        <f>'Point Counts'!$BU7</f>
        <v>0</v>
      </c>
      <c r="AD11" s="32">
        <f>'Point Counts'!$BU8</f>
        <v>0</v>
      </c>
      <c r="AE11" s="32">
        <f>'Point Counts'!$BU9</f>
        <v>0</v>
      </c>
      <c r="AF11" s="32">
        <f>'Point Counts'!$BU10</f>
        <v>0</v>
      </c>
      <c r="AG11" s="32">
        <f>'Point Counts'!$BU11</f>
        <v>0</v>
      </c>
      <c r="AH11" s="32">
        <f>'Point Counts'!$BU12</f>
        <v>0</v>
      </c>
      <c r="AI11" s="32">
        <f>'Point Counts'!$BU13</f>
        <v>0</v>
      </c>
      <c r="AJ11" s="32">
        <f>'Point Counts'!$BU14</f>
        <v>0</v>
      </c>
      <c r="AK11" s="32">
        <f>'Point Counts'!$BU15</f>
        <v>0</v>
      </c>
      <c r="AL11" s="32">
        <f>'Point Counts'!$BU16</f>
        <v>0</v>
      </c>
      <c r="AM11" s="32">
        <f>'Point Counts'!$BU17</f>
        <v>0</v>
      </c>
      <c r="AN11" s="32">
        <f>'Point Counts'!$BU18</f>
        <v>0</v>
      </c>
      <c r="AO11" s="32">
        <f>'Point Counts'!$BU19</f>
        <v>0</v>
      </c>
      <c r="AP11" s="32">
        <f>'Point Counts'!$BU4</f>
        <v>0</v>
      </c>
      <c r="AQ11" s="32">
        <f>'Point Counts'!$BU4</f>
        <v>0</v>
      </c>
      <c r="AR11" s="32">
        <f>'Point Counts'!$BU4</f>
        <v>0</v>
      </c>
      <c r="AS11" s="32">
        <f>'Point Counts'!$BU4</f>
        <v>0</v>
      </c>
      <c r="AT11" s="32">
        <f>'Point Counts'!$BU4</f>
        <v>0</v>
      </c>
      <c r="AU11" s="32">
        <f>'Point Counts'!$BU4</f>
        <v>0</v>
      </c>
      <c r="AV11" s="32">
        <f>'Point Counts'!$BU4</f>
        <v>0</v>
      </c>
      <c r="AW11" s="32">
        <f>'Point Counts'!$BU4</f>
        <v>0</v>
      </c>
      <c r="AX11" s="32">
        <f>'Point Counts'!$BU4</f>
        <v>0</v>
      </c>
      <c r="AY11" s="32">
        <f>'Point Counts'!$BU4</f>
        <v>0</v>
      </c>
      <c r="AZ11" s="32">
        <f>'Point Counts'!$BU4</f>
        <v>0</v>
      </c>
      <c r="BA11" s="32">
        <f>'Point Counts'!$BU4</f>
        <v>0</v>
      </c>
      <c r="BB11" s="32">
        <f>'Point Counts'!$BU4</f>
        <v>0</v>
      </c>
      <c r="BC11" s="32">
        <f>'Point Counts'!$BU4</f>
        <v>0</v>
      </c>
      <c r="BD11" s="32">
        <f>'Point Counts'!$BU4</f>
        <v>0</v>
      </c>
      <c r="BE11" s="32">
        <f>'Point Counts'!$BU4</f>
        <v>0</v>
      </c>
      <c r="BF11" s="32">
        <f>'Point Counts'!$BU4</f>
        <v>0</v>
      </c>
      <c r="BG11" s="32">
        <f>'Point Counts'!$BU4</f>
        <v>0</v>
      </c>
      <c r="BH11" s="32">
        <f>'Point Counts'!$BU4</f>
        <v>0</v>
      </c>
      <c r="BI11" s="32">
        <f>'Point Counts'!$BU4</f>
        <v>0</v>
      </c>
      <c r="BJ11" s="32">
        <f>'Point Counts'!$BU4</f>
        <v>0</v>
      </c>
      <c r="BK11" s="32">
        <f>'Point Counts'!$BU4</f>
        <v>0</v>
      </c>
      <c r="BL11" s="32">
        <f>'Point Counts'!$BU4</f>
        <v>0</v>
      </c>
      <c r="BM11" s="32">
        <f>'Point Counts'!$BU4</f>
        <v>0</v>
      </c>
      <c r="BN11" s="32">
        <f>'Point Counts'!$BU4</f>
        <v>0</v>
      </c>
      <c r="BO11" s="32">
        <f>'Point Counts'!$BU4</f>
        <v>0</v>
      </c>
      <c r="BP11" s="32">
        <f>'Point Counts'!$BU4</f>
        <v>0</v>
      </c>
      <c r="BQ11" s="32">
        <f>'Point Counts'!$BU4</f>
        <v>0</v>
      </c>
      <c r="BR11" s="32">
        <f>'Point Counts'!$BU4</f>
        <v>0</v>
      </c>
      <c r="BS11" s="32">
        <f>'Point Counts'!$BU4</f>
        <v>0</v>
      </c>
      <c r="BT11" s="32">
        <f>'Point Counts'!$BU4</f>
        <v>0</v>
      </c>
      <c r="BU11" s="32">
        <f>'Point Counts'!$BU4</f>
        <v>0</v>
      </c>
      <c r="BV11" s="32">
        <f>'Point Counts'!$BU4</f>
        <v>0</v>
      </c>
      <c r="BW11" s="32">
        <f>'Point Counts'!$BU4</f>
        <v>0</v>
      </c>
      <c r="BX11" s="32">
        <f>'Point Counts'!$BU4</f>
        <v>0</v>
      </c>
      <c r="BY11" s="32">
        <f>'Point Counts'!$BU4</f>
        <v>0</v>
      </c>
      <c r="BZ11" s="32">
        <f>'Point Counts'!$BU4</f>
        <v>0</v>
      </c>
      <c r="CA11" s="32">
        <f>'Point Counts'!$BU4</f>
        <v>0</v>
      </c>
      <c r="CB11" s="32">
        <f>'Point Counts'!$BU4</f>
        <v>0</v>
      </c>
      <c r="CC11" s="32">
        <f>'Point Counts'!$BU4</f>
        <v>0</v>
      </c>
      <c r="CD11" s="32">
        <f>'Point Counts'!$BU4</f>
        <v>0</v>
      </c>
      <c r="CE11" s="32">
        <f>'Point Counts'!$BU4</f>
        <v>0</v>
      </c>
      <c r="CF11" s="32">
        <f>'Point Counts'!$BU4</f>
        <v>0</v>
      </c>
      <c r="CG11" s="32">
        <f>'Point Counts'!$BU4</f>
        <v>0</v>
      </c>
      <c r="CH11" s="32">
        <f>'Point Counts'!$BU4</f>
        <v>0</v>
      </c>
      <c r="CI11" s="32">
        <f>'Point Counts'!$BU4</f>
        <v>0</v>
      </c>
      <c r="CJ11" s="32">
        <f>'Point Counts'!$BU4</f>
        <v>0</v>
      </c>
      <c r="CK11" s="32">
        <f>'Point Counts'!$BU4</f>
        <v>0</v>
      </c>
      <c r="CL11" s="32">
        <f>'Point Counts'!$BU4</f>
        <v>0</v>
      </c>
      <c r="CM11" s="32">
        <f>'Point Counts'!$BU4</f>
        <v>0</v>
      </c>
      <c r="CN11" s="32">
        <f>'Point Counts'!$BU4</f>
        <v>0</v>
      </c>
      <c r="CO11" s="32">
        <f>'Point Counts'!$BU4</f>
        <v>0</v>
      </c>
      <c r="CP11" s="32">
        <f>'Point Counts'!$BU4</f>
        <v>0</v>
      </c>
      <c r="CQ11" s="32">
        <f>'Point Counts'!$BU4</f>
        <v>0</v>
      </c>
      <c r="CR11" s="32">
        <f>'Point Counts'!$BU4</f>
        <v>0</v>
      </c>
      <c r="CS11" s="32">
        <f>'Point Counts'!$BU4</f>
        <v>0</v>
      </c>
      <c r="CT11" s="32">
        <f>'Point Counts'!$BU4</f>
        <v>0</v>
      </c>
      <c r="CU11" s="32">
        <f>'Point Counts'!$BU4</f>
        <v>0</v>
      </c>
      <c r="CV11" s="32">
        <f>'Point Counts'!$BU4</f>
        <v>0</v>
      </c>
      <c r="CW11" s="32">
        <f>'Point Counts'!$BU4</f>
        <v>0</v>
      </c>
      <c r="CX11" s="32">
        <f>'Point Counts'!$BU4</f>
        <v>0</v>
      </c>
      <c r="CY11" s="32">
        <f>'Point Counts'!$BU4</f>
        <v>0</v>
      </c>
      <c r="CZ11" s="32">
        <f>'Point Counts'!$BU4</f>
        <v>0</v>
      </c>
      <c r="DA11" s="32">
        <f>'Point Counts'!$BU4</f>
        <v>0</v>
      </c>
      <c r="DB11" s="32">
        <f>'Point Counts'!$BU4</f>
        <v>0</v>
      </c>
      <c r="DC11" s="32">
        <f>'Point Counts'!$BU4</f>
        <v>0</v>
      </c>
      <c r="DD11" s="32">
        <f>'Point Counts'!$BU4</f>
        <v>0</v>
      </c>
      <c r="DE11" s="32">
        <f>'Point Counts'!$BU4</f>
        <v>0</v>
      </c>
      <c r="DF11" s="32">
        <f>'Point Counts'!$BU4</f>
        <v>0</v>
      </c>
      <c r="DG11" s="32">
        <f>'Point Counts'!$BU89</f>
        <v>0</v>
      </c>
      <c r="DH11" s="32">
        <f>'Point Counts'!$BU90</f>
        <v>0</v>
      </c>
      <c r="DI11" s="32">
        <f t="shared" si="0"/>
        <v>0</v>
      </c>
      <c r="DJ11" s="32"/>
      <c r="DK11" s="32"/>
      <c r="DL11" s="32"/>
      <c r="DM11" s="32"/>
      <c r="DP11" s="29"/>
      <c r="DQ11" s="29"/>
      <c r="DR11" s="29"/>
      <c r="DS11" s="29"/>
    </row>
  </sheetData>
  <mergeCells count="7">
    <mergeCell ref="DJ1:DM1"/>
    <mergeCell ref="CM1:DH1"/>
    <mergeCell ref="A1:V1"/>
    <mergeCell ref="Z1:AI1"/>
    <mergeCell ref="AJ1:BX1"/>
    <mergeCell ref="CG1:CL1"/>
    <mergeCell ref="BY1:CF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zoomScaleNormal="100" workbookViewId="0">
      <selection activeCell="AC5" sqref="AC5"/>
    </sheetView>
  </sheetViews>
  <sheetFormatPr defaultRowHeight="14.4" x14ac:dyDescent="0.3"/>
  <cols>
    <col min="1" max="1" width="4.44140625" bestFit="1" customWidth="1"/>
    <col min="2" max="2" width="7.44140625" bestFit="1" customWidth="1"/>
    <col min="3" max="3" width="8.33203125" bestFit="1" customWidth="1"/>
    <col min="4" max="4" width="5.109375" bestFit="1" customWidth="1"/>
    <col min="5" max="5" width="4.6640625" bestFit="1" customWidth="1"/>
    <col min="6" max="6" width="5.6640625" bestFit="1" customWidth="1"/>
    <col min="7" max="7" width="5.5546875" bestFit="1" customWidth="1"/>
    <col min="8" max="9" width="8" bestFit="1" customWidth="1"/>
    <col min="10" max="10" width="5.6640625" bestFit="1" customWidth="1"/>
    <col min="11" max="11" width="9" bestFit="1" customWidth="1"/>
    <col min="13" max="15" width="6.33203125" bestFit="1" customWidth="1"/>
    <col min="16" max="17" width="5.44140625" bestFit="1" customWidth="1"/>
    <col min="18" max="18" width="6.5546875" bestFit="1" customWidth="1"/>
    <col min="19" max="19" width="8.88671875" bestFit="1" customWidth="1"/>
    <col min="22" max="22" width="8.5546875" bestFit="1" customWidth="1"/>
    <col min="23" max="24" width="8.44140625" bestFit="1" customWidth="1"/>
    <col min="26" max="26" width="10.5546875" customWidth="1"/>
    <col min="27" max="27" width="10.5546875" style="33" customWidth="1"/>
    <col min="28" max="28" width="11.44140625" bestFit="1" customWidth="1"/>
  </cols>
  <sheetData>
    <row r="1" spans="1:28" ht="15" x14ac:dyDescent="0.25">
      <c r="A1" s="80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</row>
    <row r="2" spans="1:28" ht="51.75" x14ac:dyDescent="0.25">
      <c r="A2" s="12" t="s">
        <v>41</v>
      </c>
      <c r="B2" s="12" t="s">
        <v>42</v>
      </c>
      <c r="C2" s="12" t="s">
        <v>50</v>
      </c>
      <c r="D2" s="12" t="s">
        <v>0</v>
      </c>
      <c r="E2" s="12" t="s">
        <v>1</v>
      </c>
      <c r="F2" s="12" t="s">
        <v>43</v>
      </c>
      <c r="G2" s="12" t="s">
        <v>2</v>
      </c>
      <c r="H2" s="12" t="s">
        <v>44</v>
      </c>
      <c r="I2" s="12" t="s">
        <v>45</v>
      </c>
      <c r="J2" s="12" t="s">
        <v>51</v>
      </c>
      <c r="K2" s="12" t="s">
        <v>52</v>
      </c>
      <c r="L2" s="12" t="s">
        <v>3</v>
      </c>
      <c r="M2" s="3" t="s">
        <v>46</v>
      </c>
      <c r="N2" s="12" t="s">
        <v>47</v>
      </c>
      <c r="O2" s="12" t="s">
        <v>48</v>
      </c>
      <c r="P2" s="12" t="s">
        <v>4</v>
      </c>
      <c r="Q2" s="12" t="s">
        <v>49</v>
      </c>
      <c r="R2" s="12" t="s">
        <v>5</v>
      </c>
      <c r="S2" s="12" t="s">
        <v>68</v>
      </c>
      <c r="T2" s="12" t="s">
        <v>31</v>
      </c>
      <c r="U2" s="12" t="s">
        <v>32</v>
      </c>
      <c r="V2" s="12" t="s">
        <v>69</v>
      </c>
      <c r="W2" s="35" t="s">
        <v>84</v>
      </c>
      <c r="X2" s="36" t="s">
        <v>85</v>
      </c>
      <c r="Y2" s="38" t="s">
        <v>98</v>
      </c>
      <c r="Z2" s="34" t="s">
        <v>90</v>
      </c>
      <c r="AA2" s="42" t="s">
        <v>164</v>
      </c>
      <c r="AB2" s="37" t="s">
        <v>8</v>
      </c>
    </row>
    <row r="3" spans="1:28" x14ac:dyDescent="0.3">
      <c r="A3" s="32"/>
      <c r="B3" s="32" t="s">
        <v>171</v>
      </c>
      <c r="C3" s="32"/>
      <c r="D3" s="32" t="s">
        <v>172</v>
      </c>
      <c r="E3" s="32">
        <v>55352000040000</v>
      </c>
      <c r="F3" s="32" t="s">
        <v>173</v>
      </c>
      <c r="G3" s="32" t="s">
        <v>174</v>
      </c>
      <c r="H3" s="32"/>
      <c r="I3" s="32"/>
      <c r="J3" s="32"/>
      <c r="K3" s="32"/>
      <c r="L3" s="32"/>
      <c r="M3" s="32">
        <v>1620</v>
      </c>
      <c r="N3" s="32">
        <v>1650</v>
      </c>
      <c r="O3" s="32" t="s">
        <v>175</v>
      </c>
      <c r="P3" s="32"/>
      <c r="Q3" s="32" t="s">
        <v>176</v>
      </c>
      <c r="R3" s="32"/>
      <c r="S3" s="32"/>
      <c r="T3" s="32"/>
      <c r="U3" s="32"/>
      <c r="V3" s="32"/>
      <c r="W3" s="32">
        <f>SUM(VKA!Z3:AI3)</f>
        <v>0</v>
      </c>
      <c r="X3" s="32">
        <f>SUM(VKA!AJ3:BX3)</f>
        <v>0</v>
      </c>
      <c r="Y3" s="32">
        <f>SUM(VKA!BY3:CF3)</f>
        <v>0</v>
      </c>
      <c r="Z3" s="32">
        <f>SUM(VKA!CM3:DH3)</f>
        <v>0</v>
      </c>
      <c r="AA3" s="32">
        <f>SUM(VKA!CG3:CL3)</f>
        <v>0</v>
      </c>
      <c r="AB3" s="32">
        <f>SUM(W3:AA3)</f>
        <v>0</v>
      </c>
    </row>
    <row r="4" spans="1:28" x14ac:dyDescent="0.3">
      <c r="A4" s="32"/>
      <c r="B4" s="32" t="s">
        <v>171</v>
      </c>
      <c r="C4" s="32"/>
      <c r="D4" s="32" t="s">
        <v>172</v>
      </c>
      <c r="E4" s="32">
        <v>55352000040000</v>
      </c>
      <c r="F4" s="32" t="s">
        <v>173</v>
      </c>
      <c r="G4" s="32" t="s">
        <v>174</v>
      </c>
      <c r="H4" s="32"/>
      <c r="I4" s="32"/>
      <c r="J4" s="32"/>
      <c r="K4" s="32"/>
      <c r="L4" s="32"/>
      <c r="M4" s="32">
        <v>2100</v>
      </c>
      <c r="N4" s="32">
        <v>2130</v>
      </c>
      <c r="O4" s="32" t="s">
        <v>175</v>
      </c>
      <c r="P4" s="32"/>
      <c r="Q4" s="32" t="s">
        <v>176</v>
      </c>
      <c r="R4" s="32"/>
      <c r="S4" s="32"/>
      <c r="T4" s="32"/>
      <c r="U4" s="32"/>
      <c r="V4" s="32"/>
      <c r="W4" s="32">
        <f>SUM(VKA!Z4:AI4)</f>
        <v>0</v>
      </c>
      <c r="X4" s="32">
        <f>SUM(VKA!AJ4:BX4)</f>
        <v>0</v>
      </c>
      <c r="Y4" s="32">
        <f>SUM(VKA!BY4:CF4)</f>
        <v>0</v>
      </c>
      <c r="Z4" s="32">
        <f>SUM(VKA!CM4:DH4)</f>
        <v>0</v>
      </c>
      <c r="AA4" s="32">
        <f>SUM(VKA!CG4:CL4)</f>
        <v>0</v>
      </c>
      <c r="AB4" s="32">
        <f t="shared" ref="AB4:AB11" si="0">SUM(W4:AA4)</f>
        <v>0</v>
      </c>
    </row>
    <row r="5" spans="1:28" x14ac:dyDescent="0.3">
      <c r="A5" s="32"/>
      <c r="B5" s="32" t="s">
        <v>171</v>
      </c>
      <c r="C5" s="32"/>
      <c r="D5" s="32" t="s">
        <v>172</v>
      </c>
      <c r="E5" s="32">
        <v>55352000040000</v>
      </c>
      <c r="F5" s="32" t="s">
        <v>173</v>
      </c>
      <c r="G5" s="32" t="s">
        <v>174</v>
      </c>
      <c r="H5" s="32"/>
      <c r="I5" s="32"/>
      <c r="J5" s="32"/>
      <c r="K5" s="32"/>
      <c r="L5" s="32"/>
      <c r="M5" s="32">
        <v>3240</v>
      </c>
      <c r="N5" s="32">
        <v>3270</v>
      </c>
      <c r="O5" s="32" t="s">
        <v>175</v>
      </c>
      <c r="P5" s="32"/>
      <c r="Q5" s="32" t="s">
        <v>176</v>
      </c>
      <c r="R5" s="32"/>
      <c r="S5" s="32"/>
      <c r="T5" s="32"/>
      <c r="U5" s="32"/>
      <c r="V5" s="32"/>
      <c r="W5" s="32">
        <f>SUM(VKA!Z5:AI5)</f>
        <v>0</v>
      </c>
      <c r="X5" s="32">
        <f>SUM(VKA!AJ5:BX5)</f>
        <v>0</v>
      </c>
      <c r="Y5" s="32">
        <f>SUM(VKA!BY5:CF5)</f>
        <v>0</v>
      </c>
      <c r="Z5" s="32">
        <f>SUM(VKA!CM5:DH5)</f>
        <v>0</v>
      </c>
      <c r="AA5" s="32">
        <f>SUM(VKA!CG5:CL5)</f>
        <v>0</v>
      </c>
      <c r="AB5" s="32">
        <f t="shared" si="0"/>
        <v>0</v>
      </c>
    </row>
    <row r="6" spans="1:28" x14ac:dyDescent="0.3">
      <c r="A6" s="32"/>
      <c r="B6" s="32" t="s">
        <v>171</v>
      </c>
      <c r="C6" s="32"/>
      <c r="D6" s="32" t="s">
        <v>172</v>
      </c>
      <c r="E6" s="32">
        <v>55352000040000</v>
      </c>
      <c r="F6" s="32" t="s">
        <v>173</v>
      </c>
      <c r="G6" s="32" t="s">
        <v>174</v>
      </c>
      <c r="H6" s="32"/>
      <c r="I6" s="32"/>
      <c r="J6" s="32"/>
      <c r="K6" s="32"/>
      <c r="L6" s="32"/>
      <c r="M6" s="32">
        <v>3990</v>
      </c>
      <c r="N6" s="32">
        <v>4020</v>
      </c>
      <c r="O6" s="32" t="s">
        <v>175</v>
      </c>
      <c r="P6" s="32"/>
      <c r="Q6" s="32" t="s">
        <v>176</v>
      </c>
      <c r="R6" s="32"/>
      <c r="S6" s="32"/>
      <c r="T6" s="32"/>
      <c r="U6" s="32"/>
      <c r="V6" s="32"/>
      <c r="W6" s="32">
        <f>SUM(VKA!Z6:AI6)</f>
        <v>0</v>
      </c>
      <c r="X6" s="32">
        <f>SUM(VKA!AJ6:BX6)</f>
        <v>0</v>
      </c>
      <c r="Y6" s="32">
        <f>SUM(VKA!BY6:CF6)</f>
        <v>0</v>
      </c>
      <c r="Z6" s="32">
        <f>SUM(VKA!CM6:DH6)</f>
        <v>0</v>
      </c>
      <c r="AA6" s="32">
        <f>SUM(VKA!CG6:CL6)</f>
        <v>0</v>
      </c>
      <c r="AB6" s="32">
        <f t="shared" si="0"/>
        <v>0</v>
      </c>
    </row>
    <row r="7" spans="1:28" x14ac:dyDescent="0.3">
      <c r="A7" s="32"/>
      <c r="B7" s="32" t="s">
        <v>171</v>
      </c>
      <c r="C7" s="32"/>
      <c r="D7" s="32" t="s">
        <v>172</v>
      </c>
      <c r="E7" s="32">
        <v>55352000040000</v>
      </c>
      <c r="F7" s="32" t="s">
        <v>173</v>
      </c>
      <c r="G7" s="32" t="s">
        <v>174</v>
      </c>
      <c r="H7" s="32"/>
      <c r="I7" s="32"/>
      <c r="J7" s="32"/>
      <c r="K7" s="32"/>
      <c r="L7" s="32"/>
      <c r="M7" s="32">
        <v>4680</v>
      </c>
      <c r="N7" s="32">
        <v>4710</v>
      </c>
      <c r="O7" s="32" t="s">
        <v>175</v>
      </c>
      <c r="P7" s="32"/>
      <c r="Q7" s="32" t="s">
        <v>176</v>
      </c>
      <c r="R7" s="32"/>
      <c r="S7" s="32"/>
      <c r="T7" s="32"/>
      <c r="U7" s="32"/>
      <c r="V7" s="32"/>
      <c r="W7" s="32">
        <f>SUM(VKA!Z7:AI7)</f>
        <v>0</v>
      </c>
      <c r="X7" s="32">
        <f>SUM(VKA!AJ7:BX7)</f>
        <v>0</v>
      </c>
      <c r="Y7" s="32">
        <f>SUM(VKA!BY7:CF7)</f>
        <v>0</v>
      </c>
      <c r="Z7" s="32">
        <f>SUM(VKA!CM7:DH7)</f>
        <v>0</v>
      </c>
      <c r="AA7" s="32">
        <f>SUM(VKA!CG7:CL7)</f>
        <v>0</v>
      </c>
      <c r="AB7" s="32">
        <f t="shared" si="0"/>
        <v>0</v>
      </c>
    </row>
    <row r="8" spans="1:28" x14ac:dyDescent="0.3">
      <c r="A8" s="32"/>
      <c r="B8" s="32" t="s">
        <v>171</v>
      </c>
      <c r="C8" s="32"/>
      <c r="D8" s="32" t="s">
        <v>172</v>
      </c>
      <c r="E8" s="32">
        <v>55352000040000</v>
      </c>
      <c r="F8" s="32" t="s">
        <v>173</v>
      </c>
      <c r="G8" s="32" t="s">
        <v>174</v>
      </c>
      <c r="H8" s="32"/>
      <c r="I8" s="32"/>
      <c r="J8" s="32"/>
      <c r="K8" s="32"/>
      <c r="L8" s="32"/>
      <c r="M8" s="32">
        <v>5010</v>
      </c>
      <c r="N8" s="32">
        <v>5040</v>
      </c>
      <c r="O8" s="32" t="s">
        <v>175</v>
      </c>
      <c r="P8" s="32"/>
      <c r="Q8" s="32" t="s">
        <v>176</v>
      </c>
      <c r="R8" s="32"/>
      <c r="S8" s="32"/>
      <c r="T8" s="32"/>
      <c r="U8" s="32"/>
      <c r="V8" s="32"/>
      <c r="W8" s="32">
        <f>SUM(VKA!Z8:AI8)</f>
        <v>0</v>
      </c>
      <c r="X8" s="32">
        <f>SUM(VKA!AJ8:BX8)</f>
        <v>0</v>
      </c>
      <c r="Y8" s="32">
        <f>SUM(VKA!BY8:CF8)</f>
        <v>0</v>
      </c>
      <c r="Z8" s="32">
        <f>SUM(VKA!CM8:DH8)</f>
        <v>0</v>
      </c>
      <c r="AA8" s="32">
        <f>SUM(VKA!CG8:CL8)</f>
        <v>0</v>
      </c>
      <c r="AB8" s="32">
        <f t="shared" si="0"/>
        <v>0</v>
      </c>
    </row>
    <row r="9" spans="1:28" x14ac:dyDescent="0.3">
      <c r="A9" s="32"/>
      <c r="B9" s="32" t="s">
        <v>171</v>
      </c>
      <c r="C9" s="32"/>
      <c r="D9" s="32" t="s">
        <v>172</v>
      </c>
      <c r="E9" s="32">
        <v>55352000040000</v>
      </c>
      <c r="F9" s="32" t="s">
        <v>173</v>
      </c>
      <c r="G9" s="32" t="s">
        <v>174</v>
      </c>
      <c r="H9" s="32"/>
      <c r="I9" s="32"/>
      <c r="J9" s="32"/>
      <c r="K9" s="32"/>
      <c r="L9" s="32"/>
      <c r="M9" s="32">
        <v>5610</v>
      </c>
      <c r="N9" s="32">
        <v>5640</v>
      </c>
      <c r="O9" s="32" t="s">
        <v>175</v>
      </c>
      <c r="P9" s="32"/>
      <c r="Q9" s="32" t="s">
        <v>176</v>
      </c>
      <c r="R9" s="32"/>
      <c r="S9" s="32"/>
      <c r="T9" s="32"/>
      <c r="U9" s="32"/>
      <c r="V9" s="32"/>
      <c r="W9" s="32">
        <f>SUM(VKA!Z9:AI9)</f>
        <v>0</v>
      </c>
      <c r="X9" s="32">
        <f>SUM(VKA!AJ9:BX9)</f>
        <v>0</v>
      </c>
      <c r="Y9" s="32">
        <f>SUM(VKA!BY9:CF9)</f>
        <v>0</v>
      </c>
      <c r="Z9" s="32">
        <f>SUM(VKA!CM9:DH9)</f>
        <v>0</v>
      </c>
      <c r="AA9" s="32">
        <f>SUM(VKA!CG9:CL9)</f>
        <v>0</v>
      </c>
      <c r="AB9" s="32">
        <f t="shared" si="0"/>
        <v>0</v>
      </c>
    </row>
    <row r="10" spans="1:28" x14ac:dyDescent="0.3">
      <c r="A10" s="32"/>
      <c r="B10" s="32" t="s">
        <v>171</v>
      </c>
      <c r="C10" s="32"/>
      <c r="D10" s="32" t="s">
        <v>172</v>
      </c>
      <c r="E10" s="32">
        <v>55352000040000</v>
      </c>
      <c r="F10" s="32" t="s">
        <v>173</v>
      </c>
      <c r="G10" s="32" t="s">
        <v>174</v>
      </c>
      <c r="H10" s="32"/>
      <c r="I10" s="32"/>
      <c r="J10" s="32"/>
      <c r="K10" s="32"/>
      <c r="L10" s="32"/>
      <c r="M10" s="32">
        <v>6290</v>
      </c>
      <c r="N10" s="32">
        <v>6320</v>
      </c>
      <c r="O10" s="32" t="s">
        <v>175</v>
      </c>
      <c r="P10" s="32"/>
      <c r="Q10" s="32" t="s">
        <v>176</v>
      </c>
      <c r="R10" s="32"/>
      <c r="S10" s="32"/>
      <c r="T10" s="32"/>
      <c r="U10" s="32"/>
      <c r="V10" s="32"/>
      <c r="W10" s="32">
        <f>SUM(VKA!Z10:AI10)</f>
        <v>0</v>
      </c>
      <c r="X10" s="32">
        <f>SUM(VKA!AJ10:BX10)</f>
        <v>0</v>
      </c>
      <c r="Y10" s="32">
        <f>SUM(VKA!BY10:CF10)</f>
        <v>0</v>
      </c>
      <c r="Z10" s="32">
        <f>SUM(VKA!CM10:DH10)</f>
        <v>0</v>
      </c>
      <c r="AA10" s="32">
        <f>SUM(VKA!CG10:CL10)</f>
        <v>0</v>
      </c>
      <c r="AB10" s="32">
        <f t="shared" si="0"/>
        <v>0</v>
      </c>
    </row>
    <row r="11" spans="1:28" x14ac:dyDescent="0.3">
      <c r="A11" s="32"/>
      <c r="B11" s="32" t="s">
        <v>171</v>
      </c>
      <c r="C11" s="32"/>
      <c r="D11" s="32" t="s">
        <v>172</v>
      </c>
      <c r="E11" s="32">
        <v>55352000040000</v>
      </c>
      <c r="F11" s="32" t="s">
        <v>173</v>
      </c>
      <c r="G11" s="32" t="s">
        <v>174</v>
      </c>
      <c r="H11" s="32"/>
      <c r="I11" s="32"/>
      <c r="J11" s="32"/>
      <c r="K11" s="32"/>
      <c r="L11" s="32"/>
      <c r="M11" s="32">
        <v>6690</v>
      </c>
      <c r="N11" s="32">
        <v>6720</v>
      </c>
      <c r="O11" s="32" t="s">
        <v>175</v>
      </c>
      <c r="P11" s="32"/>
      <c r="Q11" s="32" t="s">
        <v>176</v>
      </c>
      <c r="R11" s="32"/>
      <c r="S11" s="32"/>
      <c r="T11" s="32"/>
      <c r="U11" s="32"/>
      <c r="V11" s="32"/>
      <c r="W11" s="32">
        <f>SUM(VKA!Z11:AI11)</f>
        <v>0</v>
      </c>
      <c r="X11" s="32">
        <f>SUM(VKA!AJ11:BX11)</f>
        <v>0</v>
      </c>
      <c r="Y11" s="32">
        <f>SUM(VKA!BY11:CF11)</f>
        <v>0</v>
      </c>
      <c r="Z11" s="32">
        <f>SUM(VKA!CM11:DH11)</f>
        <v>0</v>
      </c>
      <c r="AA11" s="32">
        <f>SUM(VKA!CG11:CL11)</f>
        <v>0</v>
      </c>
      <c r="AB11" s="32">
        <f t="shared" si="0"/>
        <v>0</v>
      </c>
    </row>
  </sheetData>
  <mergeCells count="1">
    <mergeCell ref="A1:V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303"/>
  <sheetViews>
    <sheetView workbookViewId="0">
      <pane xSplit="7692" ySplit="6600" topLeftCell="A22" activePane="topRight"/>
      <selection activeCell="A304" sqref="A304:XFD339"/>
      <selection pane="topRight" activeCell="E2" sqref="E2"/>
      <selection pane="bottomLeft" activeCell="A22" sqref="A22"/>
      <selection pane="bottomRight" activeCell="C22" sqref="C22"/>
    </sheetView>
  </sheetViews>
  <sheetFormatPr defaultRowHeight="14.4" x14ac:dyDescent="0.3"/>
  <cols>
    <col min="2" max="2" width="60.44140625" bestFit="1" customWidth="1"/>
    <col min="4" max="4" width="11.44140625" bestFit="1" customWidth="1"/>
  </cols>
  <sheetData>
    <row r="2" spans="1:81" ht="15" x14ac:dyDescent="0.25">
      <c r="D2" s="30" t="s">
        <v>91</v>
      </c>
      <c r="E2" s="30" t="e">
        <f>VKA!#REF!</f>
        <v>#REF!</v>
      </c>
      <c r="F2" s="30" t="e">
        <f>VKA!#REF!</f>
        <v>#REF!</v>
      </c>
      <c r="G2" t="e">
        <f>VKA!#REF!</f>
        <v>#REF!</v>
      </c>
      <c r="L2" s="30" t="s">
        <v>91</v>
      </c>
      <c r="M2" s="30" t="e">
        <f>VKA!#REF!</f>
        <v>#REF!</v>
      </c>
      <c r="N2" s="30" t="e">
        <f>VKA!#REF!</f>
        <v>#REF!</v>
      </c>
      <c r="O2" s="31" t="e">
        <f>VKA!#REF!</f>
        <v>#REF!</v>
      </c>
      <c r="P2" s="31"/>
      <c r="Q2" s="31"/>
      <c r="T2" s="30" t="s">
        <v>91</v>
      </c>
      <c r="U2" s="30" t="e">
        <f>VKA!#REF!</f>
        <v>#REF!</v>
      </c>
      <c r="V2" s="30" t="e">
        <f>VKA!#REF!</f>
        <v>#REF!</v>
      </c>
      <c r="W2" s="31" t="e">
        <f>VKA!#REF!</f>
        <v>#REF!</v>
      </c>
      <c r="X2" s="31"/>
      <c r="Y2" s="31"/>
      <c r="AB2" s="30" t="s">
        <v>91</v>
      </c>
      <c r="AC2" s="30" t="e">
        <f>VKA!#REF!</f>
        <v>#REF!</v>
      </c>
      <c r="AD2" s="30" t="e">
        <f>VKA!#REF!</f>
        <v>#REF!</v>
      </c>
      <c r="AE2" s="31" t="e">
        <f>VKA!#REF!</f>
        <v>#REF!</v>
      </c>
      <c r="AF2" s="31"/>
      <c r="AG2" s="31"/>
      <c r="AJ2" s="30" t="s">
        <v>91</v>
      </c>
      <c r="AK2" s="30" t="e">
        <f>VKA!#REF!</f>
        <v>#REF!</v>
      </c>
      <c r="AL2" s="30" t="e">
        <f>VKA!#REF!</f>
        <v>#REF!</v>
      </c>
      <c r="AM2" s="31" t="e">
        <f>VKA!#REF!</f>
        <v>#REF!</v>
      </c>
      <c r="AN2" s="31"/>
      <c r="AO2" s="31"/>
      <c r="AR2" s="30" t="s">
        <v>91</v>
      </c>
      <c r="AS2" s="30" t="e">
        <f>VKA!#REF!</f>
        <v>#REF!</v>
      </c>
      <c r="AT2" s="30" t="e">
        <f>VKA!#REF!</f>
        <v>#REF!</v>
      </c>
      <c r="AU2" s="31" t="e">
        <f>VKA!#REF!</f>
        <v>#REF!</v>
      </c>
      <c r="AV2" s="31"/>
      <c r="AW2" s="31"/>
      <c r="AZ2" s="30" t="s">
        <v>91</v>
      </c>
      <c r="BA2" s="30" t="e">
        <f>VKA!#REF!</f>
        <v>#REF!</v>
      </c>
      <c r="BB2" s="30" t="e">
        <f>VKA!#REF!</f>
        <v>#REF!</v>
      </c>
      <c r="BC2" s="31" t="e">
        <f>VKA!#REF!</f>
        <v>#REF!</v>
      </c>
      <c r="BD2" s="31"/>
      <c r="BE2" s="31"/>
      <c r="BH2" s="30" t="s">
        <v>91</v>
      </c>
      <c r="BI2" s="30" t="e">
        <f>VKA!#REF!</f>
        <v>#REF!</v>
      </c>
      <c r="BJ2" s="30" t="e">
        <f>VKA!#REF!</f>
        <v>#REF!</v>
      </c>
      <c r="BK2" s="31" t="e">
        <f>VKA!#REF!</f>
        <v>#REF!</v>
      </c>
      <c r="BL2" s="31"/>
      <c r="BM2" s="31"/>
      <c r="BP2" s="30" t="s">
        <v>91</v>
      </c>
      <c r="BQ2" s="30" t="e">
        <f>VKA!#REF!</f>
        <v>#REF!</v>
      </c>
      <c r="BR2" s="30" t="e">
        <f>VKA!#REF!</f>
        <v>#REF!</v>
      </c>
      <c r="BS2" s="31" t="e">
        <f>VKA!#REF!</f>
        <v>#REF!</v>
      </c>
      <c r="BT2" s="31"/>
      <c r="BU2" s="31"/>
      <c r="BX2" s="30" t="s">
        <v>91</v>
      </c>
      <c r="BY2" s="30" t="e">
        <f>VKA!#REF!</f>
        <v>#REF!</v>
      </c>
      <c r="BZ2" s="30" t="e">
        <f>VKA!#REF!</f>
        <v>#REF!</v>
      </c>
      <c r="CA2" s="31" t="e">
        <f>VKA!#REF!</f>
        <v>#REF!</v>
      </c>
      <c r="CB2" s="31"/>
      <c r="CC2" s="31"/>
    </row>
    <row r="3" spans="1:81" ht="15" x14ac:dyDescent="0.25">
      <c r="A3" s="32" t="s">
        <v>97</v>
      </c>
      <c r="B3" s="32" t="s">
        <v>94</v>
      </c>
      <c r="D3" t="s">
        <v>92</v>
      </c>
      <c r="E3" t="s">
        <v>93</v>
      </c>
      <c r="G3" t="s">
        <v>94</v>
      </c>
      <c r="H3" t="s">
        <v>95</v>
      </c>
      <c r="I3" t="s">
        <v>96</v>
      </c>
      <c r="L3" s="31" t="s">
        <v>92</v>
      </c>
      <c r="M3" s="31" t="s">
        <v>93</v>
      </c>
      <c r="N3" s="31"/>
      <c r="O3" s="31" t="s">
        <v>94</v>
      </c>
      <c r="P3" s="31" t="s">
        <v>95</v>
      </c>
      <c r="Q3" s="31" t="s">
        <v>96</v>
      </c>
      <c r="T3" s="31" t="s">
        <v>92</v>
      </c>
      <c r="U3" s="31" t="s">
        <v>93</v>
      </c>
      <c r="V3" s="31"/>
      <c r="W3" s="31" t="s">
        <v>94</v>
      </c>
      <c r="X3" s="31" t="s">
        <v>95</v>
      </c>
      <c r="Y3" s="31" t="s">
        <v>96</v>
      </c>
      <c r="AB3" s="31" t="s">
        <v>92</v>
      </c>
      <c r="AC3" s="31" t="s">
        <v>93</v>
      </c>
      <c r="AD3" s="31"/>
      <c r="AE3" s="31" t="s">
        <v>94</v>
      </c>
      <c r="AF3" s="31" t="s">
        <v>95</v>
      </c>
      <c r="AG3" s="31" t="s">
        <v>96</v>
      </c>
      <c r="AJ3" s="31" t="s">
        <v>92</v>
      </c>
      <c r="AK3" s="31" t="s">
        <v>93</v>
      </c>
      <c r="AL3" s="31"/>
      <c r="AM3" s="31" t="s">
        <v>94</v>
      </c>
      <c r="AN3" s="31" t="s">
        <v>95</v>
      </c>
      <c r="AO3" s="31" t="s">
        <v>96</v>
      </c>
      <c r="AR3" s="31" t="s">
        <v>92</v>
      </c>
      <c r="AS3" s="31" t="s">
        <v>93</v>
      </c>
      <c r="AT3" s="31"/>
      <c r="AU3" s="31" t="s">
        <v>94</v>
      </c>
      <c r="AV3" s="31" t="s">
        <v>95</v>
      </c>
      <c r="AW3" s="31" t="s">
        <v>96</v>
      </c>
      <c r="AZ3" s="31" t="s">
        <v>92</v>
      </c>
      <c r="BA3" s="31" t="s">
        <v>93</v>
      </c>
      <c r="BB3" s="31"/>
      <c r="BC3" s="31" t="s">
        <v>94</v>
      </c>
      <c r="BD3" s="31" t="s">
        <v>95</v>
      </c>
      <c r="BE3" s="31" t="s">
        <v>96</v>
      </c>
      <c r="BH3" s="31" t="s">
        <v>92</v>
      </c>
      <c r="BI3" s="31" t="s">
        <v>93</v>
      </c>
      <c r="BJ3" s="31"/>
      <c r="BK3" s="31" t="s">
        <v>94</v>
      </c>
      <c r="BL3" s="31" t="s">
        <v>95</v>
      </c>
      <c r="BM3" s="31" t="s">
        <v>96</v>
      </c>
      <c r="BP3" s="31" t="s">
        <v>92</v>
      </c>
      <c r="BQ3" s="31" t="s">
        <v>93</v>
      </c>
      <c r="BR3" s="31"/>
      <c r="BS3" s="31" t="s">
        <v>94</v>
      </c>
      <c r="BT3" s="31" t="s">
        <v>95</v>
      </c>
      <c r="BU3" s="31" t="s">
        <v>96</v>
      </c>
      <c r="BX3" s="31" t="s">
        <v>92</v>
      </c>
      <c r="BY3" s="31" t="s">
        <v>93</v>
      </c>
      <c r="BZ3" s="31"/>
      <c r="CA3" s="31" t="s">
        <v>94</v>
      </c>
      <c r="CB3" s="31" t="s">
        <v>95</v>
      </c>
      <c r="CC3" s="31" t="s">
        <v>96</v>
      </c>
    </row>
    <row r="4" spans="1:81" ht="15" x14ac:dyDescent="0.25">
      <c r="A4" s="32">
        <v>1</v>
      </c>
      <c r="B4" s="45" t="s">
        <v>12</v>
      </c>
      <c r="D4">
        <v>1</v>
      </c>
      <c r="G4" s="31">
        <v>1</v>
      </c>
      <c r="H4">
        <f t="shared" ref="H4:H35" si="0">COUNTIF($E$4:$E$303,G4)</f>
        <v>0</v>
      </c>
      <c r="I4">
        <f>H4/300*100</f>
        <v>0</v>
      </c>
      <c r="L4" s="31">
        <v>1</v>
      </c>
      <c r="M4" s="31"/>
      <c r="N4" s="31"/>
      <c r="O4" s="31">
        <v>1</v>
      </c>
      <c r="P4" s="31">
        <f t="shared" ref="P4:P35" si="1">COUNTIF($M$4:$M$303,O4)</f>
        <v>0</v>
      </c>
      <c r="Q4" s="31">
        <f>P4/300*100</f>
        <v>0</v>
      </c>
      <c r="T4" s="31">
        <v>1</v>
      </c>
      <c r="U4" s="31"/>
      <c r="V4" s="31"/>
      <c r="W4" s="31">
        <v>1</v>
      </c>
      <c r="X4" s="31">
        <f>COUNTIF($U$4:$U$303,W4)</f>
        <v>0</v>
      </c>
      <c r="Y4" s="31">
        <f>X4/300*100</f>
        <v>0</v>
      </c>
      <c r="AB4" s="31">
        <v>1</v>
      </c>
      <c r="AC4" s="31"/>
      <c r="AD4" s="31"/>
      <c r="AE4" s="31">
        <v>1</v>
      </c>
      <c r="AF4" s="31">
        <f>COUNTIF($AC$4:$AC$303,AE4)</f>
        <v>0</v>
      </c>
      <c r="AG4" s="31">
        <f>AF4/300*100</f>
        <v>0</v>
      </c>
      <c r="AJ4" s="31">
        <v>1</v>
      </c>
      <c r="AK4" s="31"/>
      <c r="AL4" s="31"/>
      <c r="AM4" s="31">
        <v>1</v>
      </c>
      <c r="AN4" s="31">
        <f>COUNTIF($AK$4:$AK$303,AM4)</f>
        <v>0</v>
      </c>
      <c r="AO4" s="31">
        <f>AN4/300*100</f>
        <v>0</v>
      </c>
      <c r="AR4" s="31">
        <v>1</v>
      </c>
      <c r="AS4" s="31"/>
      <c r="AT4" s="31"/>
      <c r="AU4" s="31">
        <v>1</v>
      </c>
      <c r="AV4" s="31">
        <f>COUNTIF($AS$4:$AS$303,AU4)</f>
        <v>0</v>
      </c>
      <c r="AW4" s="31">
        <f>AV4/300*100</f>
        <v>0</v>
      </c>
      <c r="AZ4" s="31">
        <v>1</v>
      </c>
      <c r="BA4" s="31"/>
      <c r="BB4" s="31"/>
      <c r="BC4" s="31">
        <v>1</v>
      </c>
      <c r="BD4" s="31">
        <f>COUNTIF($BA$4:$BA$303,BC4)</f>
        <v>0</v>
      </c>
      <c r="BE4" s="31">
        <f>BD4/300*100</f>
        <v>0</v>
      </c>
      <c r="BH4" s="31">
        <v>1</v>
      </c>
      <c r="BI4" s="31"/>
      <c r="BJ4" s="31"/>
      <c r="BK4" s="31">
        <v>1</v>
      </c>
      <c r="BL4" s="31">
        <f>COUNTIF($BI$4:$BI$303,BK4)</f>
        <v>0</v>
      </c>
      <c r="BM4" s="31">
        <f>BL4/300*100</f>
        <v>0</v>
      </c>
      <c r="BP4" s="31">
        <v>1</v>
      </c>
      <c r="BQ4" s="31"/>
      <c r="BR4" s="31"/>
      <c r="BS4" s="31">
        <v>1</v>
      </c>
      <c r="BT4" s="31">
        <f>COUNTIF($BQ$4:$BQ$303,BS4)</f>
        <v>0</v>
      </c>
      <c r="BU4" s="31">
        <f>BT4/300*100</f>
        <v>0</v>
      </c>
      <c r="BX4" s="31">
        <v>1</v>
      </c>
      <c r="BY4" s="31"/>
      <c r="BZ4" s="31"/>
      <c r="CA4" s="31">
        <v>1</v>
      </c>
      <c r="CB4" s="31">
        <f>COUNTIF($BY$4:$BY$303,CA4)</f>
        <v>0</v>
      </c>
      <c r="CC4" s="31">
        <f>CB4/300*100</f>
        <v>0</v>
      </c>
    </row>
    <row r="5" spans="1:81" ht="15" x14ac:dyDescent="0.25">
      <c r="A5" s="32">
        <v>2</v>
      </c>
      <c r="B5" s="45" t="s">
        <v>83</v>
      </c>
      <c r="D5">
        <v>2</v>
      </c>
      <c r="G5" s="31">
        <v>2</v>
      </c>
      <c r="H5" s="31">
        <f t="shared" si="0"/>
        <v>0</v>
      </c>
      <c r="I5" s="31">
        <f t="shared" ref="I5:I15" si="2">H5/300*100</f>
        <v>0</v>
      </c>
      <c r="L5" s="31">
        <v>2</v>
      </c>
      <c r="M5" s="31"/>
      <c r="N5" s="31"/>
      <c r="O5" s="31">
        <v>2</v>
      </c>
      <c r="P5" s="31">
        <f t="shared" si="1"/>
        <v>0</v>
      </c>
      <c r="Q5" s="31">
        <f t="shared" ref="Q5:Q8" si="3">P5/300*100</f>
        <v>0</v>
      </c>
      <c r="T5" s="31">
        <v>2</v>
      </c>
      <c r="U5" s="31"/>
      <c r="V5" s="31"/>
      <c r="W5" s="31">
        <v>2</v>
      </c>
      <c r="X5" s="31">
        <f>COUNTIF($U$4:$U$303,W5)</f>
        <v>0</v>
      </c>
      <c r="Y5" s="31">
        <f t="shared" ref="Y5:Y8" si="4">X5/300*100</f>
        <v>0</v>
      </c>
      <c r="AB5" s="31">
        <v>2</v>
      </c>
      <c r="AC5" s="31"/>
      <c r="AD5" s="31"/>
      <c r="AE5" s="31">
        <v>2</v>
      </c>
      <c r="AF5" s="31">
        <f>COUNTIF($AC$4:$AC$303,AE5)</f>
        <v>0</v>
      </c>
      <c r="AG5" s="31">
        <f t="shared" ref="AG5:AG8" si="5">AF5/300*100</f>
        <v>0</v>
      </c>
      <c r="AJ5" s="31">
        <v>2</v>
      </c>
      <c r="AK5" s="31"/>
      <c r="AL5" s="31"/>
      <c r="AM5" s="31">
        <v>2</v>
      </c>
      <c r="AN5" s="31">
        <f>COUNTIF($AK$4:$AK$303,AM5)</f>
        <v>0</v>
      </c>
      <c r="AO5" s="31">
        <f t="shared" ref="AO5:AO8" si="6">AN5/300*100</f>
        <v>0</v>
      </c>
      <c r="AR5" s="31">
        <v>2</v>
      </c>
      <c r="AS5" s="31"/>
      <c r="AT5" s="31"/>
      <c r="AU5" s="31">
        <v>2</v>
      </c>
      <c r="AV5" s="31">
        <f>COUNTIF($AS$4:$AS$303,AU5)</f>
        <v>0</v>
      </c>
      <c r="AW5" s="31">
        <f t="shared" ref="AW5:AW8" si="7">AV5/300*100</f>
        <v>0</v>
      </c>
      <c r="AZ5" s="31">
        <v>2</v>
      </c>
      <c r="BA5" s="31"/>
      <c r="BB5" s="31"/>
      <c r="BC5" s="31">
        <v>2</v>
      </c>
      <c r="BD5" s="31">
        <f>COUNTIF($BA$4:$BA$303,BC5)</f>
        <v>0</v>
      </c>
      <c r="BE5" s="31">
        <f t="shared" ref="BE5:BE8" si="8">BD5/300*100</f>
        <v>0</v>
      </c>
      <c r="BH5" s="31">
        <v>2</v>
      </c>
      <c r="BI5" s="31"/>
      <c r="BJ5" s="31"/>
      <c r="BK5" s="31">
        <v>2</v>
      </c>
      <c r="BL5" s="31">
        <f>COUNTIF($BI$4:$BI$303,BK5)</f>
        <v>0</v>
      </c>
      <c r="BM5" s="31">
        <f t="shared" ref="BM5:BM8" si="9">BL5/300*100</f>
        <v>0</v>
      </c>
      <c r="BP5" s="31">
        <v>2</v>
      </c>
      <c r="BQ5" s="31"/>
      <c r="BR5" s="31"/>
      <c r="BS5" s="31">
        <v>2</v>
      </c>
      <c r="BT5" s="31">
        <f>COUNTIF($BQ$4:$BQ$303,BS5)</f>
        <v>0</v>
      </c>
      <c r="BU5" s="31">
        <f t="shared" ref="BU5:BU8" si="10">BT5/300*100</f>
        <v>0</v>
      </c>
      <c r="BX5" s="31">
        <v>2</v>
      </c>
      <c r="BY5" s="31"/>
      <c r="BZ5" s="31"/>
      <c r="CA5" s="31">
        <v>2</v>
      </c>
      <c r="CB5" s="31">
        <f>COUNTIF($BY$4:$BY$303,CA5)</f>
        <v>0</v>
      </c>
      <c r="CC5" s="31">
        <f t="shared" ref="CC5:CC8" si="11">CB5/300*100</f>
        <v>0</v>
      </c>
    </row>
    <row r="6" spans="1:81" ht="15" x14ac:dyDescent="0.25">
      <c r="A6" s="32">
        <v>3</v>
      </c>
      <c r="B6" s="32" t="s">
        <v>16</v>
      </c>
      <c r="D6">
        <v>3</v>
      </c>
      <c r="G6" s="31">
        <v>3</v>
      </c>
      <c r="H6" s="31">
        <f t="shared" si="0"/>
        <v>0</v>
      </c>
      <c r="I6" s="31">
        <f t="shared" si="2"/>
        <v>0</v>
      </c>
      <c r="L6" s="31">
        <v>3</v>
      </c>
      <c r="M6" s="31"/>
      <c r="N6" s="31"/>
      <c r="O6" s="31">
        <v>3</v>
      </c>
      <c r="P6" s="31">
        <f t="shared" si="1"/>
        <v>0</v>
      </c>
      <c r="Q6" s="31">
        <f t="shared" si="3"/>
        <v>0</v>
      </c>
      <c r="T6" s="31">
        <v>3</v>
      </c>
      <c r="U6" s="31"/>
      <c r="V6" s="31"/>
      <c r="W6" s="31">
        <v>3</v>
      </c>
      <c r="X6" s="31">
        <f>COUNTIF($U$4:$U$303,W6)</f>
        <v>0</v>
      </c>
      <c r="Y6" s="31">
        <f t="shared" si="4"/>
        <v>0</v>
      </c>
      <c r="AB6" s="31">
        <v>3</v>
      </c>
      <c r="AC6" s="31"/>
      <c r="AD6" s="31"/>
      <c r="AE6" s="31">
        <v>3</v>
      </c>
      <c r="AF6" s="31">
        <f>COUNTIF($AC$4:$AC$303,AE6)</f>
        <v>0</v>
      </c>
      <c r="AG6" s="31">
        <f t="shared" si="5"/>
        <v>0</v>
      </c>
      <c r="AJ6" s="31">
        <v>3</v>
      </c>
      <c r="AK6" s="31"/>
      <c r="AL6" s="31"/>
      <c r="AM6" s="31">
        <v>3</v>
      </c>
      <c r="AN6" s="31">
        <f>COUNTIF($AK$4:$AK$303,AM6)</f>
        <v>0</v>
      </c>
      <c r="AO6" s="31">
        <f t="shared" si="6"/>
        <v>0</v>
      </c>
      <c r="AR6" s="31">
        <v>3</v>
      </c>
      <c r="AS6" s="31"/>
      <c r="AT6" s="31"/>
      <c r="AU6" s="31">
        <v>3</v>
      </c>
      <c r="AV6" s="31">
        <f>COUNTIF($AS$4:$AS$303,AU6)</f>
        <v>0</v>
      </c>
      <c r="AW6" s="31">
        <f t="shared" si="7"/>
        <v>0</v>
      </c>
      <c r="AZ6" s="31">
        <v>3</v>
      </c>
      <c r="BA6" s="31"/>
      <c r="BB6" s="31"/>
      <c r="BC6" s="31">
        <v>3</v>
      </c>
      <c r="BD6" s="31">
        <f>COUNTIF($BA$4:$BA$303,BC6)</f>
        <v>0</v>
      </c>
      <c r="BE6" s="31">
        <f t="shared" si="8"/>
        <v>0</v>
      </c>
      <c r="BH6" s="31">
        <v>3</v>
      </c>
      <c r="BI6" s="31"/>
      <c r="BJ6" s="31"/>
      <c r="BK6" s="31">
        <v>3</v>
      </c>
      <c r="BL6" s="31">
        <f>COUNTIF($BI$4:$BI$303,BK6)</f>
        <v>0</v>
      </c>
      <c r="BM6" s="31">
        <f t="shared" si="9"/>
        <v>0</v>
      </c>
      <c r="BP6" s="31">
        <v>3</v>
      </c>
      <c r="BQ6" s="31"/>
      <c r="BR6" s="31"/>
      <c r="BS6" s="31">
        <v>3</v>
      </c>
      <c r="BT6" s="31">
        <f>COUNTIF($BQ$4:$BQ$303,BS6)</f>
        <v>0</v>
      </c>
      <c r="BU6" s="31">
        <f t="shared" si="10"/>
        <v>0</v>
      </c>
      <c r="BX6" s="31">
        <v>3</v>
      </c>
      <c r="BY6" s="31"/>
      <c r="BZ6" s="31"/>
      <c r="CA6" s="31">
        <v>3</v>
      </c>
      <c r="CB6" s="31">
        <f>COUNTIF($BY$4:$BY$303,CA6)</f>
        <v>0</v>
      </c>
      <c r="CC6" s="31">
        <f t="shared" si="11"/>
        <v>0</v>
      </c>
    </row>
    <row r="7" spans="1:81" ht="15" x14ac:dyDescent="0.25">
      <c r="A7" s="32">
        <v>4</v>
      </c>
      <c r="B7" s="32" t="s">
        <v>17</v>
      </c>
      <c r="D7">
        <v>4</v>
      </c>
      <c r="G7" s="31">
        <v>4</v>
      </c>
      <c r="H7" s="31">
        <f t="shared" si="0"/>
        <v>0</v>
      </c>
      <c r="I7" s="31">
        <f t="shared" si="2"/>
        <v>0</v>
      </c>
      <c r="L7" s="31">
        <v>4</v>
      </c>
      <c r="M7" s="31"/>
      <c r="N7" s="31"/>
      <c r="O7" s="31">
        <v>4</v>
      </c>
      <c r="P7" s="31">
        <f t="shared" si="1"/>
        <v>0</v>
      </c>
      <c r="Q7" s="31">
        <f t="shared" si="3"/>
        <v>0</v>
      </c>
      <c r="T7" s="31">
        <v>4</v>
      </c>
      <c r="U7" s="31"/>
      <c r="V7" s="31"/>
      <c r="W7" s="31">
        <v>4</v>
      </c>
      <c r="X7" s="31">
        <f>COUNTIF($U$4:$U$303,W7)</f>
        <v>0</v>
      </c>
      <c r="Y7" s="31">
        <f t="shared" si="4"/>
        <v>0</v>
      </c>
      <c r="AB7" s="31">
        <v>4</v>
      </c>
      <c r="AC7" s="31"/>
      <c r="AD7" s="31"/>
      <c r="AE7" s="31">
        <v>4</v>
      </c>
      <c r="AF7" s="31">
        <f>COUNTIF($AC$4:$AC$303,AE7)</f>
        <v>0</v>
      </c>
      <c r="AG7" s="31">
        <f t="shared" si="5"/>
        <v>0</v>
      </c>
      <c r="AJ7" s="31">
        <v>4</v>
      </c>
      <c r="AK7" s="31"/>
      <c r="AL7" s="31"/>
      <c r="AM7" s="31">
        <v>4</v>
      </c>
      <c r="AN7" s="31">
        <f>COUNTIF($AK$4:$AK$303,AM7)</f>
        <v>0</v>
      </c>
      <c r="AO7" s="31">
        <f t="shared" si="6"/>
        <v>0</v>
      </c>
      <c r="AR7" s="31">
        <v>4</v>
      </c>
      <c r="AS7" s="31"/>
      <c r="AT7" s="31"/>
      <c r="AU7" s="31">
        <v>4</v>
      </c>
      <c r="AV7" s="31">
        <f>COUNTIF($AS$4:$AS$303,AU7)</f>
        <v>0</v>
      </c>
      <c r="AW7" s="31">
        <f t="shared" si="7"/>
        <v>0</v>
      </c>
      <c r="AZ7" s="31">
        <v>4</v>
      </c>
      <c r="BA7" s="31"/>
      <c r="BB7" s="31"/>
      <c r="BC7" s="31">
        <v>4</v>
      </c>
      <c r="BD7" s="31">
        <f>COUNTIF($BA$4:$BA$303,BC7)</f>
        <v>0</v>
      </c>
      <c r="BE7" s="31">
        <f t="shared" si="8"/>
        <v>0</v>
      </c>
      <c r="BH7" s="31">
        <v>4</v>
      </c>
      <c r="BI7" s="31"/>
      <c r="BJ7" s="31"/>
      <c r="BK7" s="31">
        <v>4</v>
      </c>
      <c r="BL7" s="31">
        <f>COUNTIF($BI$4:$BI$303,BK7)</f>
        <v>0</v>
      </c>
      <c r="BM7" s="31">
        <f t="shared" si="9"/>
        <v>0</v>
      </c>
      <c r="BP7" s="31">
        <v>4</v>
      </c>
      <c r="BQ7" s="31"/>
      <c r="BR7" s="31"/>
      <c r="BS7" s="31">
        <v>4</v>
      </c>
      <c r="BT7" s="31">
        <f>COUNTIF($BQ$4:$BQ$303,BS7)</f>
        <v>0</v>
      </c>
      <c r="BU7" s="31">
        <f t="shared" si="10"/>
        <v>0</v>
      </c>
      <c r="BX7" s="31">
        <v>4</v>
      </c>
      <c r="BY7" s="31"/>
      <c r="BZ7" s="31"/>
      <c r="CA7" s="31">
        <v>4</v>
      </c>
      <c r="CB7" s="31">
        <f>COUNTIF($BY$4:$BY$303,CA7)</f>
        <v>0</v>
      </c>
      <c r="CC7" s="31">
        <f t="shared" si="11"/>
        <v>0</v>
      </c>
    </row>
    <row r="8" spans="1:81" s="33" customFormat="1" ht="15" x14ac:dyDescent="0.25">
      <c r="A8" s="32">
        <v>5</v>
      </c>
      <c r="B8" s="45" t="s">
        <v>101</v>
      </c>
      <c r="D8" s="33">
        <v>5</v>
      </c>
      <c r="G8" s="33">
        <v>5</v>
      </c>
      <c r="H8" s="33">
        <f t="shared" si="0"/>
        <v>0</v>
      </c>
      <c r="I8" s="33">
        <f t="shared" si="2"/>
        <v>0</v>
      </c>
      <c r="L8" s="33">
        <v>5</v>
      </c>
      <c r="O8" s="33">
        <v>5</v>
      </c>
      <c r="P8" s="33">
        <f t="shared" si="1"/>
        <v>0</v>
      </c>
      <c r="Q8" s="33">
        <f t="shared" si="3"/>
        <v>0</v>
      </c>
      <c r="T8" s="33">
        <v>5</v>
      </c>
      <c r="W8" s="33">
        <v>5</v>
      </c>
      <c r="X8" s="33">
        <f t="shared" ref="X8:X71" si="12">COUNTIF($U$4:$U$303,W8)</f>
        <v>0</v>
      </c>
      <c r="Y8" s="33">
        <f t="shared" si="4"/>
        <v>0</v>
      </c>
      <c r="AB8" s="33">
        <v>5</v>
      </c>
      <c r="AE8" s="33">
        <v>5</v>
      </c>
      <c r="AF8" s="33">
        <f t="shared" ref="AF8:AF71" si="13">COUNTIF($AC$4:$AC$303,AE8)</f>
        <v>0</v>
      </c>
      <c r="AG8" s="33">
        <f t="shared" si="5"/>
        <v>0</v>
      </c>
      <c r="AJ8" s="33">
        <v>5</v>
      </c>
      <c r="AM8" s="33">
        <v>5</v>
      </c>
      <c r="AN8" s="33">
        <f t="shared" ref="AN8:AN71" si="14">COUNTIF($AK$4:$AK$303,AM8)</f>
        <v>0</v>
      </c>
      <c r="AO8" s="33">
        <f t="shared" si="6"/>
        <v>0</v>
      </c>
      <c r="AR8" s="33">
        <v>5</v>
      </c>
      <c r="AU8" s="33">
        <v>5</v>
      </c>
      <c r="AV8" s="33">
        <f t="shared" ref="AV8:AV71" si="15">COUNTIF($AS$4:$AS$303,AU8)</f>
        <v>0</v>
      </c>
      <c r="AW8" s="33">
        <f t="shared" si="7"/>
        <v>0</v>
      </c>
      <c r="AZ8" s="33">
        <v>5</v>
      </c>
      <c r="BC8" s="33">
        <v>5</v>
      </c>
      <c r="BD8" s="33">
        <f t="shared" ref="BD8:BD71" si="16">COUNTIF($BA$4:$BA$303,BC8)</f>
        <v>0</v>
      </c>
      <c r="BE8" s="33">
        <f t="shared" si="8"/>
        <v>0</v>
      </c>
      <c r="BH8" s="33">
        <v>5</v>
      </c>
      <c r="BK8" s="33">
        <v>5</v>
      </c>
      <c r="BL8" s="33">
        <f t="shared" ref="BL8:BL71" si="17">COUNTIF($BI$4:$BI$303,BK8)</f>
        <v>0</v>
      </c>
      <c r="BM8" s="33">
        <f t="shared" si="9"/>
        <v>0</v>
      </c>
      <c r="BP8" s="33">
        <v>5</v>
      </c>
      <c r="BS8" s="33">
        <v>5</v>
      </c>
      <c r="BT8" s="33">
        <f t="shared" ref="BT8:BT71" si="18">COUNTIF($BQ$4:$BQ$303,BS8)</f>
        <v>0</v>
      </c>
      <c r="BU8" s="33">
        <f t="shared" si="10"/>
        <v>0</v>
      </c>
      <c r="BX8" s="33">
        <v>5</v>
      </c>
      <c r="CA8" s="33">
        <v>5</v>
      </c>
      <c r="CB8" s="33">
        <f t="shared" ref="CB8:CB71" si="19">COUNTIF($BY$4:$BY$303,CA8)</f>
        <v>0</v>
      </c>
      <c r="CC8" s="33">
        <f t="shared" si="11"/>
        <v>0</v>
      </c>
    </row>
    <row r="9" spans="1:81" ht="15" x14ac:dyDescent="0.25">
      <c r="A9" s="32">
        <v>6</v>
      </c>
      <c r="B9" s="32" t="s">
        <v>24</v>
      </c>
      <c r="D9" s="33">
        <v>6</v>
      </c>
      <c r="G9" s="31">
        <v>6</v>
      </c>
      <c r="H9" s="31">
        <f t="shared" si="0"/>
        <v>0</v>
      </c>
      <c r="I9" s="31">
        <f t="shared" si="2"/>
        <v>0</v>
      </c>
      <c r="L9" s="33">
        <v>6</v>
      </c>
      <c r="M9" s="33"/>
      <c r="N9" s="33"/>
      <c r="O9" s="33">
        <v>6</v>
      </c>
      <c r="P9" s="33">
        <f t="shared" si="1"/>
        <v>0</v>
      </c>
      <c r="Q9" s="33">
        <f t="shared" ref="Q9:Q72" si="20">P9/300*100</f>
        <v>0</v>
      </c>
      <c r="T9" s="33">
        <v>6</v>
      </c>
      <c r="U9" s="33"/>
      <c r="V9" s="33"/>
      <c r="W9" s="33">
        <v>6</v>
      </c>
      <c r="X9" s="33">
        <f t="shared" si="12"/>
        <v>0</v>
      </c>
      <c r="Y9" s="33">
        <f t="shared" ref="Y9:Y72" si="21">X9/300*100</f>
        <v>0</v>
      </c>
      <c r="AB9" s="33">
        <v>6</v>
      </c>
      <c r="AC9" s="33"/>
      <c r="AD9" s="33"/>
      <c r="AE9" s="33">
        <v>6</v>
      </c>
      <c r="AF9" s="33">
        <f t="shared" si="13"/>
        <v>0</v>
      </c>
      <c r="AG9" s="33">
        <f t="shared" ref="AG9:AG72" si="22">AF9/300*100</f>
        <v>0</v>
      </c>
      <c r="AJ9" s="33">
        <v>6</v>
      </c>
      <c r="AK9" s="33"/>
      <c r="AL9" s="33"/>
      <c r="AM9" s="33">
        <v>6</v>
      </c>
      <c r="AN9" s="33">
        <f t="shared" si="14"/>
        <v>0</v>
      </c>
      <c r="AO9" s="33">
        <f t="shared" ref="AO9:AO72" si="23">AN9/300*100</f>
        <v>0</v>
      </c>
      <c r="AR9" s="33">
        <v>6</v>
      </c>
      <c r="AS9" s="33"/>
      <c r="AT9" s="33"/>
      <c r="AU9" s="33">
        <v>6</v>
      </c>
      <c r="AV9" s="33">
        <f t="shared" si="15"/>
        <v>0</v>
      </c>
      <c r="AW9" s="33">
        <f t="shared" ref="AW9:AW72" si="24">AV9/300*100</f>
        <v>0</v>
      </c>
      <c r="AZ9" s="33">
        <v>6</v>
      </c>
      <c r="BA9" s="33"/>
      <c r="BB9" s="33"/>
      <c r="BC9" s="33">
        <v>6</v>
      </c>
      <c r="BD9" s="33">
        <f t="shared" si="16"/>
        <v>0</v>
      </c>
      <c r="BE9" s="33">
        <f t="shared" ref="BE9:BE72" si="25">BD9/300*100</f>
        <v>0</v>
      </c>
      <c r="BH9" s="33">
        <v>6</v>
      </c>
      <c r="BI9" s="33"/>
      <c r="BJ9" s="33"/>
      <c r="BK9" s="33">
        <v>6</v>
      </c>
      <c r="BL9" s="33">
        <f t="shared" si="17"/>
        <v>0</v>
      </c>
      <c r="BM9" s="33">
        <f t="shared" ref="BM9:BM72" si="26">BL9/300*100</f>
        <v>0</v>
      </c>
      <c r="BP9" s="33">
        <v>6</v>
      </c>
      <c r="BQ9" s="33"/>
      <c r="BR9" s="33"/>
      <c r="BS9" s="33">
        <v>6</v>
      </c>
      <c r="BT9" s="33">
        <f t="shared" si="18"/>
        <v>0</v>
      </c>
      <c r="BU9" s="33">
        <f t="shared" ref="BU9:BU72" si="27">BT9/300*100</f>
        <v>0</v>
      </c>
      <c r="BX9" s="33">
        <v>6</v>
      </c>
      <c r="BY9" s="33"/>
      <c r="BZ9" s="33"/>
      <c r="CA9" s="33">
        <v>6</v>
      </c>
      <c r="CB9" s="33">
        <f t="shared" si="19"/>
        <v>0</v>
      </c>
      <c r="CC9" s="33">
        <f t="shared" ref="CC9:CC72" si="28">CB9/300*100</f>
        <v>0</v>
      </c>
    </row>
    <row r="10" spans="1:81" ht="15" x14ac:dyDescent="0.25">
      <c r="A10" s="32">
        <v>7</v>
      </c>
      <c r="B10" s="32" t="s">
        <v>18</v>
      </c>
      <c r="D10" s="33">
        <v>7</v>
      </c>
      <c r="G10" s="31">
        <v>7</v>
      </c>
      <c r="H10" s="31">
        <f t="shared" si="0"/>
        <v>0</v>
      </c>
      <c r="I10" s="31">
        <f t="shared" si="2"/>
        <v>0</v>
      </c>
      <c r="L10" s="33">
        <v>7</v>
      </c>
      <c r="M10" s="33"/>
      <c r="N10" s="33"/>
      <c r="O10" s="33">
        <v>7</v>
      </c>
      <c r="P10" s="33">
        <f t="shared" si="1"/>
        <v>0</v>
      </c>
      <c r="Q10" s="33">
        <f t="shared" si="20"/>
        <v>0</v>
      </c>
      <c r="T10" s="33">
        <v>7</v>
      </c>
      <c r="U10" s="33"/>
      <c r="V10" s="33"/>
      <c r="W10" s="33">
        <v>7</v>
      </c>
      <c r="X10" s="33">
        <f t="shared" si="12"/>
        <v>0</v>
      </c>
      <c r="Y10" s="33">
        <f t="shared" si="21"/>
        <v>0</v>
      </c>
      <c r="AB10" s="33">
        <v>7</v>
      </c>
      <c r="AC10" s="33"/>
      <c r="AD10" s="33"/>
      <c r="AE10" s="33">
        <v>7</v>
      </c>
      <c r="AF10" s="33">
        <f t="shared" si="13"/>
        <v>0</v>
      </c>
      <c r="AG10" s="33">
        <f t="shared" si="22"/>
        <v>0</v>
      </c>
      <c r="AJ10" s="33">
        <v>7</v>
      </c>
      <c r="AK10" s="33"/>
      <c r="AL10" s="33"/>
      <c r="AM10" s="33">
        <v>7</v>
      </c>
      <c r="AN10" s="33">
        <f t="shared" si="14"/>
        <v>0</v>
      </c>
      <c r="AO10" s="33">
        <f t="shared" si="23"/>
        <v>0</v>
      </c>
      <c r="AR10" s="33">
        <v>7</v>
      </c>
      <c r="AS10" s="33"/>
      <c r="AT10" s="33"/>
      <c r="AU10" s="33">
        <v>7</v>
      </c>
      <c r="AV10" s="33">
        <f t="shared" si="15"/>
        <v>0</v>
      </c>
      <c r="AW10" s="33">
        <f t="shared" si="24"/>
        <v>0</v>
      </c>
      <c r="AZ10" s="33">
        <v>7</v>
      </c>
      <c r="BA10" s="33"/>
      <c r="BB10" s="33"/>
      <c r="BC10" s="33">
        <v>7</v>
      </c>
      <c r="BD10" s="33">
        <f t="shared" si="16"/>
        <v>0</v>
      </c>
      <c r="BE10" s="33">
        <f t="shared" si="25"/>
        <v>0</v>
      </c>
      <c r="BH10" s="33">
        <v>7</v>
      </c>
      <c r="BI10" s="33"/>
      <c r="BJ10" s="33"/>
      <c r="BK10" s="33">
        <v>7</v>
      </c>
      <c r="BL10" s="33">
        <f t="shared" si="17"/>
        <v>0</v>
      </c>
      <c r="BM10" s="33">
        <f t="shared" si="26"/>
        <v>0</v>
      </c>
      <c r="BP10" s="33">
        <v>7</v>
      </c>
      <c r="BQ10" s="33"/>
      <c r="BR10" s="33"/>
      <c r="BS10" s="33">
        <v>7</v>
      </c>
      <c r="BT10" s="33">
        <f t="shared" si="18"/>
        <v>0</v>
      </c>
      <c r="BU10" s="33">
        <f t="shared" si="27"/>
        <v>0</v>
      </c>
      <c r="BX10" s="33">
        <v>7</v>
      </c>
      <c r="BY10" s="33"/>
      <c r="BZ10" s="33"/>
      <c r="CA10" s="33">
        <v>7</v>
      </c>
      <c r="CB10" s="33">
        <f t="shared" si="19"/>
        <v>0</v>
      </c>
      <c r="CC10" s="33">
        <f t="shared" si="28"/>
        <v>0</v>
      </c>
    </row>
    <row r="11" spans="1:81" s="33" customFormat="1" ht="15" x14ac:dyDescent="0.25">
      <c r="A11" s="32">
        <v>8</v>
      </c>
      <c r="B11" s="45" t="s">
        <v>102</v>
      </c>
      <c r="D11" s="33">
        <v>8</v>
      </c>
      <c r="G11" s="33">
        <v>8</v>
      </c>
      <c r="H11" s="33">
        <f t="shared" si="0"/>
        <v>0</v>
      </c>
      <c r="I11" s="33">
        <f t="shared" si="2"/>
        <v>0</v>
      </c>
      <c r="L11" s="33">
        <v>8</v>
      </c>
      <c r="O11" s="33">
        <v>8</v>
      </c>
      <c r="P11" s="33">
        <f t="shared" si="1"/>
        <v>0</v>
      </c>
      <c r="Q11" s="33">
        <f t="shared" si="20"/>
        <v>0</v>
      </c>
      <c r="T11" s="33">
        <v>8</v>
      </c>
      <c r="W11" s="33">
        <v>8</v>
      </c>
      <c r="X11" s="33">
        <f t="shared" si="12"/>
        <v>0</v>
      </c>
      <c r="Y11" s="33">
        <f t="shared" si="21"/>
        <v>0</v>
      </c>
      <c r="AB11" s="33">
        <v>8</v>
      </c>
      <c r="AE11" s="33">
        <v>8</v>
      </c>
      <c r="AF11" s="33">
        <f t="shared" si="13"/>
        <v>0</v>
      </c>
      <c r="AG11" s="33">
        <f t="shared" si="22"/>
        <v>0</v>
      </c>
      <c r="AJ11" s="33">
        <v>8</v>
      </c>
      <c r="AM11" s="33">
        <v>8</v>
      </c>
      <c r="AN11" s="33">
        <f t="shared" si="14"/>
        <v>0</v>
      </c>
      <c r="AO11" s="33">
        <f t="shared" si="23"/>
        <v>0</v>
      </c>
      <c r="AR11" s="33">
        <v>8</v>
      </c>
      <c r="AU11" s="33">
        <v>8</v>
      </c>
      <c r="AV11" s="33">
        <f t="shared" si="15"/>
        <v>0</v>
      </c>
      <c r="AW11" s="33">
        <f t="shared" si="24"/>
        <v>0</v>
      </c>
      <c r="AZ11" s="33">
        <v>8</v>
      </c>
      <c r="BC11" s="33">
        <v>8</v>
      </c>
      <c r="BD11" s="33">
        <f t="shared" si="16"/>
        <v>0</v>
      </c>
      <c r="BE11" s="33">
        <f t="shared" si="25"/>
        <v>0</v>
      </c>
      <c r="BH11" s="33">
        <v>8</v>
      </c>
      <c r="BK11" s="33">
        <v>8</v>
      </c>
      <c r="BL11" s="33">
        <f t="shared" si="17"/>
        <v>0</v>
      </c>
      <c r="BM11" s="33">
        <f t="shared" si="26"/>
        <v>0</v>
      </c>
      <c r="BP11" s="33">
        <v>8</v>
      </c>
      <c r="BS11" s="33">
        <v>8</v>
      </c>
      <c r="BT11" s="33">
        <f t="shared" si="18"/>
        <v>0</v>
      </c>
      <c r="BU11" s="33">
        <f t="shared" si="27"/>
        <v>0</v>
      </c>
      <c r="BX11" s="33">
        <v>8</v>
      </c>
      <c r="CA11" s="33">
        <v>8</v>
      </c>
      <c r="CB11" s="33">
        <f t="shared" si="19"/>
        <v>0</v>
      </c>
      <c r="CC11" s="33">
        <f t="shared" si="28"/>
        <v>0</v>
      </c>
    </row>
    <row r="12" spans="1:81" ht="15" x14ac:dyDescent="0.25">
      <c r="A12" s="32">
        <v>9</v>
      </c>
      <c r="B12" s="43" t="s">
        <v>19</v>
      </c>
      <c r="C12" s="30"/>
      <c r="D12" s="33">
        <v>9</v>
      </c>
      <c r="G12" s="31">
        <v>9</v>
      </c>
      <c r="H12" s="31">
        <f t="shared" si="0"/>
        <v>0</v>
      </c>
      <c r="I12" s="31">
        <f t="shared" si="2"/>
        <v>0</v>
      </c>
      <c r="L12" s="33">
        <v>9</v>
      </c>
      <c r="M12" s="33"/>
      <c r="N12" s="33"/>
      <c r="O12" s="33">
        <v>9</v>
      </c>
      <c r="P12" s="33">
        <f t="shared" si="1"/>
        <v>0</v>
      </c>
      <c r="Q12" s="33">
        <f t="shared" si="20"/>
        <v>0</v>
      </c>
      <c r="T12" s="33">
        <v>9</v>
      </c>
      <c r="U12" s="33"/>
      <c r="V12" s="33"/>
      <c r="W12" s="33">
        <v>9</v>
      </c>
      <c r="X12" s="33">
        <f t="shared" si="12"/>
        <v>0</v>
      </c>
      <c r="Y12" s="33">
        <f t="shared" si="21"/>
        <v>0</v>
      </c>
      <c r="AB12" s="33">
        <v>9</v>
      </c>
      <c r="AC12" s="33"/>
      <c r="AD12" s="33"/>
      <c r="AE12" s="33">
        <v>9</v>
      </c>
      <c r="AF12" s="33">
        <f t="shared" si="13"/>
        <v>0</v>
      </c>
      <c r="AG12" s="33">
        <f t="shared" si="22"/>
        <v>0</v>
      </c>
      <c r="AJ12" s="33">
        <v>9</v>
      </c>
      <c r="AK12" s="33"/>
      <c r="AL12" s="33"/>
      <c r="AM12" s="33">
        <v>9</v>
      </c>
      <c r="AN12" s="33">
        <f t="shared" si="14"/>
        <v>0</v>
      </c>
      <c r="AO12" s="33">
        <f t="shared" si="23"/>
        <v>0</v>
      </c>
      <c r="AR12" s="33">
        <v>9</v>
      </c>
      <c r="AS12" s="33"/>
      <c r="AT12" s="33"/>
      <c r="AU12" s="33">
        <v>9</v>
      </c>
      <c r="AV12" s="33">
        <f t="shared" si="15"/>
        <v>0</v>
      </c>
      <c r="AW12" s="33">
        <f t="shared" si="24"/>
        <v>0</v>
      </c>
      <c r="AZ12" s="33">
        <v>9</v>
      </c>
      <c r="BA12" s="33"/>
      <c r="BB12" s="33"/>
      <c r="BC12" s="33">
        <v>9</v>
      </c>
      <c r="BD12" s="33">
        <f t="shared" si="16"/>
        <v>0</v>
      </c>
      <c r="BE12" s="33">
        <f t="shared" si="25"/>
        <v>0</v>
      </c>
      <c r="BH12" s="33">
        <v>9</v>
      </c>
      <c r="BI12" s="33"/>
      <c r="BJ12" s="33"/>
      <c r="BK12" s="33">
        <v>9</v>
      </c>
      <c r="BL12" s="33">
        <f t="shared" si="17"/>
        <v>0</v>
      </c>
      <c r="BM12" s="33">
        <f t="shared" si="26"/>
        <v>0</v>
      </c>
      <c r="BP12" s="33">
        <v>9</v>
      </c>
      <c r="BQ12" s="33"/>
      <c r="BR12" s="33"/>
      <c r="BS12" s="33">
        <v>9</v>
      </c>
      <c r="BT12" s="33">
        <f t="shared" si="18"/>
        <v>0</v>
      </c>
      <c r="BU12" s="33">
        <f t="shared" si="27"/>
        <v>0</v>
      </c>
      <c r="BX12" s="33">
        <v>9</v>
      </c>
      <c r="BY12" s="33"/>
      <c r="BZ12" s="33"/>
      <c r="CA12" s="33">
        <v>9</v>
      </c>
      <c r="CB12" s="33">
        <f t="shared" si="19"/>
        <v>0</v>
      </c>
      <c r="CC12" s="33">
        <f t="shared" si="28"/>
        <v>0</v>
      </c>
    </row>
    <row r="13" spans="1:81" ht="15" x14ac:dyDescent="0.25">
      <c r="A13" s="32">
        <v>10</v>
      </c>
      <c r="B13" s="32" t="s">
        <v>20</v>
      </c>
      <c r="D13" s="33">
        <v>10</v>
      </c>
      <c r="G13" s="31">
        <v>10</v>
      </c>
      <c r="H13" s="31">
        <f t="shared" si="0"/>
        <v>0</v>
      </c>
      <c r="I13" s="31">
        <f t="shared" si="2"/>
        <v>0</v>
      </c>
      <c r="L13" s="33">
        <v>10</v>
      </c>
      <c r="M13" s="33"/>
      <c r="N13" s="33"/>
      <c r="O13" s="33">
        <v>10</v>
      </c>
      <c r="P13" s="33">
        <f t="shared" si="1"/>
        <v>0</v>
      </c>
      <c r="Q13" s="33">
        <f t="shared" si="20"/>
        <v>0</v>
      </c>
      <c r="T13" s="33">
        <v>10</v>
      </c>
      <c r="U13" s="33"/>
      <c r="V13" s="33"/>
      <c r="W13" s="33">
        <v>10</v>
      </c>
      <c r="X13" s="33">
        <f t="shared" si="12"/>
        <v>0</v>
      </c>
      <c r="Y13" s="33">
        <f t="shared" si="21"/>
        <v>0</v>
      </c>
      <c r="AB13" s="33">
        <v>10</v>
      </c>
      <c r="AC13" s="33"/>
      <c r="AD13" s="33"/>
      <c r="AE13" s="33">
        <v>10</v>
      </c>
      <c r="AF13" s="33">
        <f t="shared" si="13"/>
        <v>0</v>
      </c>
      <c r="AG13" s="33">
        <f t="shared" si="22"/>
        <v>0</v>
      </c>
      <c r="AJ13" s="33">
        <v>10</v>
      </c>
      <c r="AK13" s="33"/>
      <c r="AL13" s="33"/>
      <c r="AM13" s="33">
        <v>10</v>
      </c>
      <c r="AN13" s="33">
        <f t="shared" si="14"/>
        <v>0</v>
      </c>
      <c r="AO13" s="33">
        <f t="shared" si="23"/>
        <v>0</v>
      </c>
      <c r="AR13" s="33">
        <v>10</v>
      </c>
      <c r="AS13" s="33"/>
      <c r="AT13" s="33"/>
      <c r="AU13" s="33">
        <v>10</v>
      </c>
      <c r="AV13" s="33">
        <f t="shared" si="15"/>
        <v>0</v>
      </c>
      <c r="AW13" s="33">
        <f t="shared" si="24"/>
        <v>0</v>
      </c>
      <c r="AZ13" s="33">
        <v>10</v>
      </c>
      <c r="BA13" s="33"/>
      <c r="BB13" s="33"/>
      <c r="BC13" s="33">
        <v>10</v>
      </c>
      <c r="BD13" s="33">
        <f t="shared" si="16"/>
        <v>0</v>
      </c>
      <c r="BE13" s="33">
        <f t="shared" si="25"/>
        <v>0</v>
      </c>
      <c r="BH13" s="33">
        <v>10</v>
      </c>
      <c r="BI13" s="33"/>
      <c r="BJ13" s="33"/>
      <c r="BK13" s="33">
        <v>10</v>
      </c>
      <c r="BL13" s="33">
        <f t="shared" si="17"/>
        <v>0</v>
      </c>
      <c r="BM13" s="33">
        <f t="shared" si="26"/>
        <v>0</v>
      </c>
      <c r="BP13" s="33">
        <v>10</v>
      </c>
      <c r="BQ13" s="33"/>
      <c r="BR13" s="33"/>
      <c r="BS13" s="33">
        <v>10</v>
      </c>
      <c r="BT13" s="33">
        <f t="shared" si="18"/>
        <v>0</v>
      </c>
      <c r="BU13" s="33">
        <f t="shared" si="27"/>
        <v>0</v>
      </c>
      <c r="BX13" s="33">
        <v>10</v>
      </c>
      <c r="BY13" s="33"/>
      <c r="BZ13" s="33"/>
      <c r="CA13" s="33">
        <v>10</v>
      </c>
      <c r="CB13" s="33">
        <f t="shared" si="19"/>
        <v>0</v>
      </c>
      <c r="CC13" s="33">
        <f t="shared" si="28"/>
        <v>0</v>
      </c>
    </row>
    <row r="14" spans="1:81" ht="15" x14ac:dyDescent="0.25">
      <c r="A14" s="32">
        <v>11</v>
      </c>
      <c r="B14" s="45" t="s">
        <v>10</v>
      </c>
      <c r="D14" s="33">
        <v>11</v>
      </c>
      <c r="G14" s="31">
        <v>11</v>
      </c>
      <c r="H14" s="31">
        <f t="shared" si="0"/>
        <v>0</v>
      </c>
      <c r="I14" s="31">
        <f t="shared" si="2"/>
        <v>0</v>
      </c>
      <c r="L14" s="33">
        <v>11</v>
      </c>
      <c r="M14" s="33"/>
      <c r="N14" s="33"/>
      <c r="O14" s="33">
        <v>11</v>
      </c>
      <c r="P14" s="33">
        <f t="shared" si="1"/>
        <v>0</v>
      </c>
      <c r="Q14" s="33">
        <f t="shared" si="20"/>
        <v>0</v>
      </c>
      <c r="T14" s="33">
        <v>11</v>
      </c>
      <c r="U14" s="33"/>
      <c r="V14" s="33"/>
      <c r="W14" s="33">
        <v>11</v>
      </c>
      <c r="X14" s="33">
        <f t="shared" si="12"/>
        <v>0</v>
      </c>
      <c r="Y14" s="33">
        <f t="shared" si="21"/>
        <v>0</v>
      </c>
      <c r="AB14" s="33">
        <v>11</v>
      </c>
      <c r="AC14" s="33"/>
      <c r="AD14" s="33"/>
      <c r="AE14" s="33">
        <v>11</v>
      </c>
      <c r="AF14" s="33">
        <f t="shared" si="13"/>
        <v>0</v>
      </c>
      <c r="AG14" s="33">
        <f t="shared" si="22"/>
        <v>0</v>
      </c>
      <c r="AJ14" s="33">
        <v>11</v>
      </c>
      <c r="AK14" s="33"/>
      <c r="AL14" s="33"/>
      <c r="AM14" s="33">
        <v>11</v>
      </c>
      <c r="AN14" s="33">
        <f t="shared" si="14"/>
        <v>0</v>
      </c>
      <c r="AO14" s="33">
        <f t="shared" si="23"/>
        <v>0</v>
      </c>
      <c r="AR14" s="33">
        <v>11</v>
      </c>
      <c r="AS14" s="33"/>
      <c r="AT14" s="33"/>
      <c r="AU14" s="33">
        <v>11</v>
      </c>
      <c r="AV14" s="33">
        <f t="shared" si="15"/>
        <v>0</v>
      </c>
      <c r="AW14" s="33">
        <f t="shared" si="24"/>
        <v>0</v>
      </c>
      <c r="AZ14" s="33">
        <v>11</v>
      </c>
      <c r="BA14" s="33"/>
      <c r="BB14" s="33"/>
      <c r="BC14" s="33">
        <v>11</v>
      </c>
      <c r="BD14" s="33">
        <f t="shared" si="16"/>
        <v>0</v>
      </c>
      <c r="BE14" s="33">
        <f t="shared" si="25"/>
        <v>0</v>
      </c>
      <c r="BH14" s="33">
        <v>11</v>
      </c>
      <c r="BI14" s="33"/>
      <c r="BJ14" s="33"/>
      <c r="BK14" s="33">
        <v>11</v>
      </c>
      <c r="BL14" s="33">
        <f t="shared" si="17"/>
        <v>0</v>
      </c>
      <c r="BM14" s="33">
        <f t="shared" si="26"/>
        <v>0</v>
      </c>
      <c r="BP14" s="33">
        <v>11</v>
      </c>
      <c r="BQ14" s="33"/>
      <c r="BR14" s="33"/>
      <c r="BS14" s="33">
        <v>11</v>
      </c>
      <c r="BT14" s="33">
        <f t="shared" si="18"/>
        <v>0</v>
      </c>
      <c r="BU14" s="33">
        <f t="shared" si="27"/>
        <v>0</v>
      </c>
      <c r="BX14" s="33">
        <v>11</v>
      </c>
      <c r="BY14" s="33"/>
      <c r="BZ14" s="33"/>
      <c r="CA14" s="33">
        <v>11</v>
      </c>
      <c r="CB14" s="33">
        <f t="shared" si="19"/>
        <v>0</v>
      </c>
      <c r="CC14" s="33">
        <f t="shared" si="28"/>
        <v>0</v>
      </c>
    </row>
    <row r="15" spans="1:81" s="33" customFormat="1" ht="15" x14ac:dyDescent="0.25">
      <c r="A15" s="32">
        <v>12</v>
      </c>
      <c r="B15" s="45" t="s">
        <v>163</v>
      </c>
      <c r="D15" s="33">
        <v>12</v>
      </c>
      <c r="G15" s="33">
        <v>12</v>
      </c>
      <c r="H15" s="33">
        <f t="shared" si="0"/>
        <v>0</v>
      </c>
      <c r="I15" s="33">
        <f t="shared" si="2"/>
        <v>0</v>
      </c>
      <c r="L15" s="33">
        <v>12</v>
      </c>
      <c r="O15" s="33">
        <v>12</v>
      </c>
      <c r="P15" s="33">
        <f t="shared" si="1"/>
        <v>0</v>
      </c>
      <c r="Q15" s="33">
        <f t="shared" si="20"/>
        <v>0</v>
      </c>
      <c r="T15" s="33">
        <v>12</v>
      </c>
      <c r="W15" s="33">
        <v>12</v>
      </c>
      <c r="X15" s="33">
        <f t="shared" si="12"/>
        <v>0</v>
      </c>
      <c r="Y15" s="33">
        <f t="shared" si="21"/>
        <v>0</v>
      </c>
      <c r="AB15" s="33">
        <v>12</v>
      </c>
      <c r="AE15" s="33">
        <v>12</v>
      </c>
      <c r="AF15" s="33">
        <f t="shared" si="13"/>
        <v>0</v>
      </c>
      <c r="AG15" s="33">
        <f t="shared" si="22"/>
        <v>0</v>
      </c>
      <c r="AJ15" s="33">
        <v>12</v>
      </c>
      <c r="AM15" s="33">
        <v>12</v>
      </c>
      <c r="AN15" s="33">
        <f t="shared" si="14"/>
        <v>0</v>
      </c>
      <c r="AO15" s="33">
        <f t="shared" si="23"/>
        <v>0</v>
      </c>
      <c r="AR15" s="33">
        <v>12</v>
      </c>
      <c r="AU15" s="33">
        <v>12</v>
      </c>
      <c r="AV15" s="33">
        <f t="shared" si="15"/>
        <v>0</v>
      </c>
      <c r="AW15" s="33">
        <f t="shared" si="24"/>
        <v>0</v>
      </c>
      <c r="AZ15" s="33">
        <v>12</v>
      </c>
      <c r="BC15" s="33">
        <v>12</v>
      </c>
      <c r="BD15" s="33">
        <f t="shared" si="16"/>
        <v>0</v>
      </c>
      <c r="BE15" s="33">
        <f t="shared" si="25"/>
        <v>0</v>
      </c>
      <c r="BH15" s="33">
        <v>12</v>
      </c>
      <c r="BK15" s="33">
        <v>12</v>
      </c>
      <c r="BL15" s="33">
        <f t="shared" si="17"/>
        <v>0</v>
      </c>
      <c r="BM15" s="33">
        <f t="shared" si="26"/>
        <v>0</v>
      </c>
      <c r="BP15" s="33">
        <v>12</v>
      </c>
      <c r="BS15" s="33">
        <v>12</v>
      </c>
      <c r="BT15" s="33">
        <f t="shared" si="18"/>
        <v>0</v>
      </c>
      <c r="BU15" s="33">
        <f t="shared" si="27"/>
        <v>0</v>
      </c>
      <c r="BX15" s="33">
        <v>12</v>
      </c>
      <c r="CA15" s="33">
        <v>12</v>
      </c>
      <c r="CB15" s="33">
        <f t="shared" si="19"/>
        <v>0</v>
      </c>
      <c r="CC15" s="33">
        <f t="shared" si="28"/>
        <v>0</v>
      </c>
    </row>
    <row r="16" spans="1:81" s="33" customFormat="1" ht="15" x14ac:dyDescent="0.25">
      <c r="A16" s="32">
        <v>13</v>
      </c>
      <c r="B16" s="45" t="s">
        <v>99</v>
      </c>
      <c r="D16" s="33">
        <v>13</v>
      </c>
      <c r="G16" s="33">
        <v>13</v>
      </c>
      <c r="H16" s="33">
        <f t="shared" si="0"/>
        <v>0</v>
      </c>
      <c r="I16" s="33">
        <f t="shared" ref="I16:I79" si="29">H16/300*100</f>
        <v>0</v>
      </c>
      <c r="L16" s="33">
        <v>13</v>
      </c>
      <c r="O16" s="33">
        <v>13</v>
      </c>
      <c r="P16" s="33">
        <f t="shared" si="1"/>
        <v>0</v>
      </c>
      <c r="Q16" s="33">
        <f t="shared" si="20"/>
        <v>0</v>
      </c>
      <c r="T16" s="33">
        <v>13</v>
      </c>
      <c r="W16" s="33">
        <v>13</v>
      </c>
      <c r="X16" s="33">
        <f t="shared" si="12"/>
        <v>0</v>
      </c>
      <c r="Y16" s="33">
        <f t="shared" si="21"/>
        <v>0</v>
      </c>
      <c r="AB16" s="33">
        <v>13</v>
      </c>
      <c r="AE16" s="33">
        <v>13</v>
      </c>
      <c r="AF16" s="33">
        <f t="shared" si="13"/>
        <v>0</v>
      </c>
      <c r="AG16" s="33">
        <f t="shared" si="22"/>
        <v>0</v>
      </c>
      <c r="AJ16" s="33">
        <v>13</v>
      </c>
      <c r="AM16" s="33">
        <v>13</v>
      </c>
      <c r="AN16" s="33">
        <f t="shared" si="14"/>
        <v>0</v>
      </c>
      <c r="AO16" s="33">
        <f t="shared" si="23"/>
        <v>0</v>
      </c>
      <c r="AR16" s="33">
        <v>13</v>
      </c>
      <c r="AU16" s="33">
        <v>13</v>
      </c>
      <c r="AV16" s="33">
        <f t="shared" si="15"/>
        <v>0</v>
      </c>
      <c r="AW16" s="33">
        <f t="shared" si="24"/>
        <v>0</v>
      </c>
      <c r="AZ16" s="33">
        <v>13</v>
      </c>
      <c r="BC16" s="33">
        <v>13</v>
      </c>
      <c r="BD16" s="33">
        <f t="shared" si="16"/>
        <v>0</v>
      </c>
      <c r="BE16" s="33">
        <f t="shared" si="25"/>
        <v>0</v>
      </c>
      <c r="BH16" s="33">
        <v>13</v>
      </c>
      <c r="BK16" s="33">
        <v>13</v>
      </c>
      <c r="BL16" s="33">
        <f t="shared" si="17"/>
        <v>0</v>
      </c>
      <c r="BM16" s="33">
        <f t="shared" si="26"/>
        <v>0</v>
      </c>
      <c r="BP16" s="33">
        <v>13</v>
      </c>
      <c r="BS16" s="33">
        <v>13</v>
      </c>
      <c r="BT16" s="33">
        <f t="shared" si="18"/>
        <v>0</v>
      </c>
      <c r="BU16" s="33">
        <f t="shared" si="27"/>
        <v>0</v>
      </c>
      <c r="BX16" s="33">
        <v>13</v>
      </c>
      <c r="CA16" s="33">
        <v>13</v>
      </c>
      <c r="CB16" s="33">
        <f t="shared" si="19"/>
        <v>0</v>
      </c>
      <c r="CC16" s="33">
        <f t="shared" si="28"/>
        <v>0</v>
      </c>
    </row>
    <row r="17" spans="1:81" s="33" customFormat="1" ht="15" x14ac:dyDescent="0.25">
      <c r="A17" s="32">
        <v>14</v>
      </c>
      <c r="B17" s="32" t="s">
        <v>103</v>
      </c>
      <c r="D17" s="33">
        <v>14</v>
      </c>
      <c r="G17" s="33">
        <v>14</v>
      </c>
      <c r="H17" s="33">
        <f t="shared" si="0"/>
        <v>0</v>
      </c>
      <c r="I17" s="33">
        <f t="shared" si="29"/>
        <v>0</v>
      </c>
      <c r="L17" s="33">
        <v>14</v>
      </c>
      <c r="O17" s="33">
        <v>14</v>
      </c>
      <c r="P17" s="33">
        <f t="shared" si="1"/>
        <v>0</v>
      </c>
      <c r="Q17" s="33">
        <f t="shared" si="20"/>
        <v>0</v>
      </c>
      <c r="T17" s="33">
        <v>14</v>
      </c>
      <c r="W17" s="33">
        <v>14</v>
      </c>
      <c r="X17" s="33">
        <f t="shared" si="12"/>
        <v>0</v>
      </c>
      <c r="Y17" s="33">
        <f t="shared" si="21"/>
        <v>0</v>
      </c>
      <c r="AB17" s="33">
        <v>14</v>
      </c>
      <c r="AE17" s="33">
        <v>14</v>
      </c>
      <c r="AF17" s="33">
        <f t="shared" si="13"/>
        <v>0</v>
      </c>
      <c r="AG17" s="33">
        <f t="shared" si="22"/>
        <v>0</v>
      </c>
      <c r="AJ17" s="33">
        <v>14</v>
      </c>
      <c r="AM17" s="33">
        <v>14</v>
      </c>
      <c r="AN17" s="33">
        <f t="shared" si="14"/>
        <v>0</v>
      </c>
      <c r="AO17" s="33">
        <f t="shared" si="23"/>
        <v>0</v>
      </c>
      <c r="AR17" s="33">
        <v>14</v>
      </c>
      <c r="AU17" s="33">
        <v>14</v>
      </c>
      <c r="AV17" s="33">
        <f t="shared" si="15"/>
        <v>0</v>
      </c>
      <c r="AW17" s="33">
        <f t="shared" si="24"/>
        <v>0</v>
      </c>
      <c r="AZ17" s="33">
        <v>14</v>
      </c>
      <c r="BC17" s="33">
        <v>14</v>
      </c>
      <c r="BD17" s="33">
        <f t="shared" si="16"/>
        <v>0</v>
      </c>
      <c r="BE17" s="33">
        <f t="shared" si="25"/>
        <v>0</v>
      </c>
      <c r="BH17" s="33">
        <v>14</v>
      </c>
      <c r="BK17" s="33">
        <v>14</v>
      </c>
      <c r="BL17" s="33">
        <f t="shared" si="17"/>
        <v>0</v>
      </c>
      <c r="BM17" s="33">
        <f t="shared" si="26"/>
        <v>0</v>
      </c>
      <c r="BP17" s="33">
        <v>14</v>
      </c>
      <c r="BS17" s="33">
        <v>14</v>
      </c>
      <c r="BT17" s="33">
        <f t="shared" si="18"/>
        <v>0</v>
      </c>
      <c r="BU17" s="33">
        <f t="shared" si="27"/>
        <v>0</v>
      </c>
      <c r="BX17" s="33">
        <v>14</v>
      </c>
      <c r="CA17" s="33">
        <v>14</v>
      </c>
      <c r="CB17" s="33">
        <f t="shared" si="19"/>
        <v>0</v>
      </c>
      <c r="CC17" s="33">
        <f t="shared" si="28"/>
        <v>0</v>
      </c>
    </row>
    <row r="18" spans="1:81" s="33" customFormat="1" ht="15" x14ac:dyDescent="0.25">
      <c r="A18" s="32">
        <v>15</v>
      </c>
      <c r="B18" s="32" t="s">
        <v>104</v>
      </c>
      <c r="D18" s="33">
        <v>15</v>
      </c>
      <c r="G18" s="33">
        <v>15</v>
      </c>
      <c r="H18" s="33">
        <f t="shared" si="0"/>
        <v>0</v>
      </c>
      <c r="I18" s="33">
        <f t="shared" si="29"/>
        <v>0</v>
      </c>
      <c r="L18" s="33">
        <v>15</v>
      </c>
      <c r="O18" s="33">
        <v>15</v>
      </c>
      <c r="P18" s="33">
        <f t="shared" si="1"/>
        <v>0</v>
      </c>
      <c r="Q18" s="33">
        <f t="shared" si="20"/>
        <v>0</v>
      </c>
      <c r="T18" s="33">
        <v>15</v>
      </c>
      <c r="W18" s="33">
        <v>15</v>
      </c>
      <c r="X18" s="33">
        <f t="shared" si="12"/>
        <v>0</v>
      </c>
      <c r="Y18" s="33">
        <f t="shared" si="21"/>
        <v>0</v>
      </c>
      <c r="AB18" s="33">
        <v>15</v>
      </c>
      <c r="AE18" s="33">
        <v>15</v>
      </c>
      <c r="AF18" s="33">
        <f t="shared" si="13"/>
        <v>0</v>
      </c>
      <c r="AG18" s="33">
        <f t="shared" si="22"/>
        <v>0</v>
      </c>
      <c r="AJ18" s="33">
        <v>15</v>
      </c>
      <c r="AM18" s="33">
        <v>15</v>
      </c>
      <c r="AN18" s="33">
        <f t="shared" si="14"/>
        <v>0</v>
      </c>
      <c r="AO18" s="33">
        <f t="shared" si="23"/>
        <v>0</v>
      </c>
      <c r="AR18" s="33">
        <v>15</v>
      </c>
      <c r="AU18" s="33">
        <v>15</v>
      </c>
      <c r="AV18" s="33">
        <f t="shared" si="15"/>
        <v>0</v>
      </c>
      <c r="AW18" s="33">
        <f t="shared" si="24"/>
        <v>0</v>
      </c>
      <c r="AZ18" s="33">
        <v>15</v>
      </c>
      <c r="BC18" s="33">
        <v>15</v>
      </c>
      <c r="BD18" s="33">
        <f t="shared" si="16"/>
        <v>0</v>
      </c>
      <c r="BE18" s="33">
        <f t="shared" si="25"/>
        <v>0</v>
      </c>
      <c r="BH18" s="33">
        <v>15</v>
      </c>
      <c r="BK18" s="33">
        <v>15</v>
      </c>
      <c r="BL18" s="33">
        <f t="shared" si="17"/>
        <v>0</v>
      </c>
      <c r="BM18" s="33">
        <f t="shared" si="26"/>
        <v>0</v>
      </c>
      <c r="BP18" s="33">
        <v>15</v>
      </c>
      <c r="BS18" s="33">
        <v>15</v>
      </c>
      <c r="BT18" s="33">
        <f t="shared" si="18"/>
        <v>0</v>
      </c>
      <c r="BU18" s="33">
        <f t="shared" si="27"/>
        <v>0</v>
      </c>
      <c r="BX18" s="33">
        <v>15</v>
      </c>
      <c r="CA18" s="33">
        <v>15</v>
      </c>
      <c r="CB18" s="33">
        <f t="shared" si="19"/>
        <v>0</v>
      </c>
      <c r="CC18" s="33">
        <f t="shared" si="28"/>
        <v>0</v>
      </c>
    </row>
    <row r="19" spans="1:81" s="33" customFormat="1" ht="15" x14ac:dyDescent="0.25">
      <c r="A19" s="32">
        <v>16</v>
      </c>
      <c r="B19" s="32" t="s">
        <v>105</v>
      </c>
      <c r="D19" s="33">
        <v>16</v>
      </c>
      <c r="G19" s="33">
        <v>16</v>
      </c>
      <c r="H19" s="33">
        <f t="shared" si="0"/>
        <v>0</v>
      </c>
      <c r="I19" s="33">
        <f t="shared" si="29"/>
        <v>0</v>
      </c>
      <c r="L19" s="33">
        <v>16</v>
      </c>
      <c r="O19" s="33">
        <v>16</v>
      </c>
      <c r="P19" s="33">
        <f t="shared" si="1"/>
        <v>0</v>
      </c>
      <c r="Q19" s="33">
        <f t="shared" si="20"/>
        <v>0</v>
      </c>
      <c r="T19" s="33">
        <v>16</v>
      </c>
      <c r="W19" s="33">
        <v>16</v>
      </c>
      <c r="X19" s="33">
        <f t="shared" si="12"/>
        <v>0</v>
      </c>
      <c r="Y19" s="33">
        <f t="shared" si="21"/>
        <v>0</v>
      </c>
      <c r="AB19" s="33">
        <v>16</v>
      </c>
      <c r="AE19" s="33">
        <v>16</v>
      </c>
      <c r="AF19" s="33">
        <f t="shared" si="13"/>
        <v>0</v>
      </c>
      <c r="AG19" s="33">
        <f t="shared" si="22"/>
        <v>0</v>
      </c>
      <c r="AJ19" s="33">
        <v>16</v>
      </c>
      <c r="AM19" s="33">
        <v>16</v>
      </c>
      <c r="AN19" s="33">
        <f t="shared" si="14"/>
        <v>0</v>
      </c>
      <c r="AO19" s="33">
        <f t="shared" si="23"/>
        <v>0</v>
      </c>
      <c r="AR19" s="33">
        <v>16</v>
      </c>
      <c r="AU19" s="33">
        <v>16</v>
      </c>
      <c r="AV19" s="33">
        <f t="shared" si="15"/>
        <v>0</v>
      </c>
      <c r="AW19" s="33">
        <f t="shared" si="24"/>
        <v>0</v>
      </c>
      <c r="AZ19" s="33">
        <v>16</v>
      </c>
      <c r="BC19" s="33">
        <v>16</v>
      </c>
      <c r="BD19" s="33">
        <f t="shared" si="16"/>
        <v>0</v>
      </c>
      <c r="BE19" s="33">
        <f t="shared" si="25"/>
        <v>0</v>
      </c>
      <c r="BH19" s="33">
        <v>16</v>
      </c>
      <c r="BK19" s="33">
        <v>16</v>
      </c>
      <c r="BL19" s="33">
        <f t="shared" si="17"/>
        <v>0</v>
      </c>
      <c r="BM19" s="33">
        <f t="shared" si="26"/>
        <v>0</v>
      </c>
      <c r="BP19" s="33">
        <v>16</v>
      </c>
      <c r="BS19" s="33">
        <v>16</v>
      </c>
      <c r="BT19" s="33">
        <f t="shared" si="18"/>
        <v>0</v>
      </c>
      <c r="BU19" s="33">
        <f t="shared" si="27"/>
        <v>0</v>
      </c>
      <c r="BX19" s="33">
        <v>16</v>
      </c>
      <c r="CA19" s="33">
        <v>16</v>
      </c>
      <c r="CB19" s="33">
        <f t="shared" si="19"/>
        <v>0</v>
      </c>
      <c r="CC19" s="33">
        <f t="shared" si="28"/>
        <v>0</v>
      </c>
    </row>
    <row r="20" spans="1:81" s="33" customFormat="1" ht="15" x14ac:dyDescent="0.25">
      <c r="A20" s="32">
        <v>17</v>
      </c>
      <c r="B20" s="32" t="s">
        <v>106</v>
      </c>
      <c r="D20" s="33">
        <v>17</v>
      </c>
      <c r="G20" s="33">
        <v>17</v>
      </c>
      <c r="H20" s="33">
        <f t="shared" si="0"/>
        <v>0</v>
      </c>
      <c r="I20" s="33">
        <f t="shared" si="29"/>
        <v>0</v>
      </c>
      <c r="L20" s="33">
        <v>17</v>
      </c>
      <c r="O20" s="33">
        <v>17</v>
      </c>
      <c r="P20" s="33">
        <f t="shared" si="1"/>
        <v>0</v>
      </c>
      <c r="Q20" s="33">
        <f t="shared" si="20"/>
        <v>0</v>
      </c>
      <c r="T20" s="33">
        <v>17</v>
      </c>
      <c r="W20" s="33">
        <v>17</v>
      </c>
      <c r="X20" s="33">
        <f t="shared" si="12"/>
        <v>0</v>
      </c>
      <c r="Y20" s="33">
        <f t="shared" si="21"/>
        <v>0</v>
      </c>
      <c r="AB20" s="33">
        <v>17</v>
      </c>
      <c r="AE20" s="33">
        <v>17</v>
      </c>
      <c r="AF20" s="33">
        <f t="shared" si="13"/>
        <v>0</v>
      </c>
      <c r="AG20" s="33">
        <f t="shared" si="22"/>
        <v>0</v>
      </c>
      <c r="AJ20" s="33">
        <v>17</v>
      </c>
      <c r="AM20" s="33">
        <v>17</v>
      </c>
      <c r="AN20" s="33">
        <f t="shared" si="14"/>
        <v>0</v>
      </c>
      <c r="AO20" s="33">
        <f t="shared" si="23"/>
        <v>0</v>
      </c>
      <c r="AR20" s="33">
        <v>17</v>
      </c>
      <c r="AU20" s="33">
        <v>17</v>
      </c>
      <c r="AV20" s="33">
        <f t="shared" si="15"/>
        <v>0</v>
      </c>
      <c r="AW20" s="33">
        <f t="shared" si="24"/>
        <v>0</v>
      </c>
      <c r="AZ20" s="33">
        <v>17</v>
      </c>
      <c r="BC20" s="33">
        <v>17</v>
      </c>
      <c r="BD20" s="33">
        <f t="shared" si="16"/>
        <v>0</v>
      </c>
      <c r="BE20" s="33">
        <f t="shared" si="25"/>
        <v>0</v>
      </c>
      <c r="BH20" s="33">
        <v>17</v>
      </c>
      <c r="BK20" s="33">
        <v>17</v>
      </c>
      <c r="BL20" s="33">
        <f t="shared" si="17"/>
        <v>0</v>
      </c>
      <c r="BM20" s="33">
        <f t="shared" si="26"/>
        <v>0</v>
      </c>
      <c r="BP20" s="33">
        <v>17</v>
      </c>
      <c r="BS20" s="33">
        <v>17</v>
      </c>
      <c r="BT20" s="33">
        <f t="shared" si="18"/>
        <v>0</v>
      </c>
      <c r="BU20" s="33">
        <f t="shared" si="27"/>
        <v>0</v>
      </c>
      <c r="BX20" s="33">
        <v>17</v>
      </c>
      <c r="CA20" s="33">
        <v>17</v>
      </c>
      <c r="CB20" s="33">
        <f t="shared" si="19"/>
        <v>0</v>
      </c>
      <c r="CC20" s="33">
        <f t="shared" si="28"/>
        <v>0</v>
      </c>
    </row>
    <row r="21" spans="1:81" s="33" customFormat="1" ht="15" x14ac:dyDescent="0.25">
      <c r="A21" s="32">
        <v>18</v>
      </c>
      <c r="B21" s="32" t="s">
        <v>107</v>
      </c>
      <c r="D21" s="33">
        <v>18</v>
      </c>
      <c r="G21" s="33">
        <v>18</v>
      </c>
      <c r="H21" s="33">
        <f t="shared" si="0"/>
        <v>0</v>
      </c>
      <c r="I21" s="33">
        <f t="shared" si="29"/>
        <v>0</v>
      </c>
      <c r="L21" s="33">
        <v>18</v>
      </c>
      <c r="O21" s="33">
        <v>18</v>
      </c>
      <c r="P21" s="33">
        <f t="shared" si="1"/>
        <v>0</v>
      </c>
      <c r="Q21" s="33">
        <f t="shared" si="20"/>
        <v>0</v>
      </c>
      <c r="T21" s="33">
        <v>18</v>
      </c>
      <c r="W21" s="33">
        <v>18</v>
      </c>
      <c r="X21" s="33">
        <f t="shared" si="12"/>
        <v>0</v>
      </c>
      <c r="Y21" s="33">
        <f t="shared" si="21"/>
        <v>0</v>
      </c>
      <c r="AB21" s="33">
        <v>18</v>
      </c>
      <c r="AE21" s="33">
        <v>18</v>
      </c>
      <c r="AF21" s="33">
        <f t="shared" si="13"/>
        <v>0</v>
      </c>
      <c r="AG21" s="33">
        <f t="shared" si="22"/>
        <v>0</v>
      </c>
      <c r="AJ21" s="33">
        <v>18</v>
      </c>
      <c r="AM21" s="33">
        <v>18</v>
      </c>
      <c r="AN21" s="33">
        <f t="shared" si="14"/>
        <v>0</v>
      </c>
      <c r="AO21" s="33">
        <f t="shared" si="23"/>
        <v>0</v>
      </c>
      <c r="AR21" s="33">
        <v>18</v>
      </c>
      <c r="AU21" s="33">
        <v>18</v>
      </c>
      <c r="AV21" s="33">
        <f t="shared" si="15"/>
        <v>0</v>
      </c>
      <c r="AW21" s="33">
        <f t="shared" si="24"/>
        <v>0</v>
      </c>
      <c r="AZ21" s="33">
        <v>18</v>
      </c>
      <c r="BC21" s="33">
        <v>18</v>
      </c>
      <c r="BD21" s="33">
        <f t="shared" si="16"/>
        <v>0</v>
      </c>
      <c r="BE21" s="33">
        <f t="shared" si="25"/>
        <v>0</v>
      </c>
      <c r="BH21" s="33">
        <v>18</v>
      </c>
      <c r="BK21" s="33">
        <v>18</v>
      </c>
      <c r="BL21" s="33">
        <f t="shared" si="17"/>
        <v>0</v>
      </c>
      <c r="BM21" s="33">
        <f t="shared" si="26"/>
        <v>0</v>
      </c>
      <c r="BP21" s="33">
        <v>18</v>
      </c>
      <c r="BS21" s="33">
        <v>18</v>
      </c>
      <c r="BT21" s="33">
        <f t="shared" si="18"/>
        <v>0</v>
      </c>
      <c r="BU21" s="33">
        <f t="shared" si="27"/>
        <v>0</v>
      </c>
      <c r="BX21" s="33">
        <v>18</v>
      </c>
      <c r="CA21" s="33">
        <v>18</v>
      </c>
      <c r="CB21" s="33">
        <f t="shared" si="19"/>
        <v>0</v>
      </c>
      <c r="CC21" s="33">
        <f t="shared" si="28"/>
        <v>0</v>
      </c>
    </row>
    <row r="22" spans="1:81" ht="15" x14ac:dyDescent="0.25">
      <c r="A22" s="32">
        <v>19</v>
      </c>
      <c r="B22" s="45" t="s">
        <v>87</v>
      </c>
      <c r="D22" s="33">
        <v>19</v>
      </c>
      <c r="G22" s="33">
        <v>19</v>
      </c>
      <c r="H22" s="33">
        <f t="shared" si="0"/>
        <v>0</v>
      </c>
      <c r="I22" s="33">
        <f t="shared" si="29"/>
        <v>0</v>
      </c>
      <c r="L22" s="33">
        <v>19</v>
      </c>
      <c r="M22" s="33"/>
      <c r="N22" s="33"/>
      <c r="O22" s="33">
        <v>19</v>
      </c>
      <c r="P22" s="33">
        <f t="shared" si="1"/>
        <v>0</v>
      </c>
      <c r="Q22" s="33">
        <f t="shared" si="20"/>
        <v>0</v>
      </c>
      <c r="T22" s="33">
        <v>19</v>
      </c>
      <c r="U22" s="33"/>
      <c r="V22" s="33"/>
      <c r="W22" s="33">
        <v>19</v>
      </c>
      <c r="X22" s="33">
        <f t="shared" si="12"/>
        <v>0</v>
      </c>
      <c r="Y22" s="33">
        <f t="shared" si="21"/>
        <v>0</v>
      </c>
      <c r="AB22" s="33">
        <v>19</v>
      </c>
      <c r="AC22" s="33"/>
      <c r="AD22" s="33"/>
      <c r="AE22" s="33">
        <v>19</v>
      </c>
      <c r="AF22" s="33">
        <f t="shared" si="13"/>
        <v>0</v>
      </c>
      <c r="AG22" s="33">
        <f t="shared" si="22"/>
        <v>0</v>
      </c>
      <c r="AJ22" s="33">
        <v>19</v>
      </c>
      <c r="AK22" s="33"/>
      <c r="AL22" s="33"/>
      <c r="AM22" s="33">
        <v>19</v>
      </c>
      <c r="AN22" s="33">
        <f t="shared" si="14"/>
        <v>0</v>
      </c>
      <c r="AO22" s="33">
        <f t="shared" si="23"/>
        <v>0</v>
      </c>
      <c r="AR22" s="33">
        <v>19</v>
      </c>
      <c r="AS22" s="33"/>
      <c r="AT22" s="33"/>
      <c r="AU22" s="33">
        <v>19</v>
      </c>
      <c r="AV22" s="33">
        <f t="shared" si="15"/>
        <v>0</v>
      </c>
      <c r="AW22" s="33">
        <f t="shared" si="24"/>
        <v>0</v>
      </c>
      <c r="AZ22" s="33">
        <v>19</v>
      </c>
      <c r="BA22" s="33"/>
      <c r="BB22" s="33"/>
      <c r="BC22" s="33">
        <v>19</v>
      </c>
      <c r="BD22" s="33">
        <f t="shared" si="16"/>
        <v>0</v>
      </c>
      <c r="BE22" s="33">
        <f t="shared" si="25"/>
        <v>0</v>
      </c>
      <c r="BH22" s="33">
        <v>19</v>
      </c>
      <c r="BI22" s="33"/>
      <c r="BJ22" s="33"/>
      <c r="BK22" s="33">
        <v>19</v>
      </c>
      <c r="BL22" s="33">
        <f t="shared" si="17"/>
        <v>0</v>
      </c>
      <c r="BM22" s="33">
        <f t="shared" si="26"/>
        <v>0</v>
      </c>
      <c r="BP22" s="33">
        <v>19</v>
      </c>
      <c r="BQ22" s="33"/>
      <c r="BR22" s="33"/>
      <c r="BS22" s="33">
        <v>19</v>
      </c>
      <c r="BT22" s="33">
        <f t="shared" si="18"/>
        <v>0</v>
      </c>
      <c r="BU22" s="33">
        <f t="shared" si="27"/>
        <v>0</v>
      </c>
      <c r="BX22" s="33">
        <v>19</v>
      </c>
      <c r="BY22" s="33"/>
      <c r="BZ22" s="33"/>
      <c r="CA22" s="33">
        <v>19</v>
      </c>
      <c r="CB22" s="33">
        <f t="shared" si="19"/>
        <v>0</v>
      </c>
      <c r="CC22" s="33">
        <f t="shared" si="28"/>
        <v>0</v>
      </c>
    </row>
    <row r="23" spans="1:81" s="33" customFormat="1" x14ac:dyDescent="0.3">
      <c r="A23" s="32">
        <v>20</v>
      </c>
      <c r="B23" s="32" t="s">
        <v>108</v>
      </c>
      <c r="D23" s="33">
        <v>20</v>
      </c>
      <c r="G23" s="33">
        <v>20</v>
      </c>
      <c r="H23" s="33">
        <f t="shared" si="0"/>
        <v>0</v>
      </c>
      <c r="I23" s="33">
        <f t="shared" si="29"/>
        <v>0</v>
      </c>
      <c r="L23" s="33">
        <v>20</v>
      </c>
      <c r="O23" s="33">
        <v>20</v>
      </c>
      <c r="P23" s="33">
        <f t="shared" si="1"/>
        <v>0</v>
      </c>
      <c r="Q23" s="33">
        <f t="shared" si="20"/>
        <v>0</v>
      </c>
      <c r="T23" s="33">
        <v>20</v>
      </c>
      <c r="W23" s="33">
        <v>20</v>
      </c>
      <c r="X23" s="33">
        <f t="shared" si="12"/>
        <v>0</v>
      </c>
      <c r="Y23" s="33">
        <f t="shared" si="21"/>
        <v>0</v>
      </c>
      <c r="AB23" s="33">
        <v>20</v>
      </c>
      <c r="AE23" s="33">
        <v>20</v>
      </c>
      <c r="AF23" s="33">
        <f t="shared" si="13"/>
        <v>0</v>
      </c>
      <c r="AG23" s="33">
        <f t="shared" si="22"/>
        <v>0</v>
      </c>
      <c r="AJ23" s="33">
        <v>20</v>
      </c>
      <c r="AM23" s="33">
        <v>20</v>
      </c>
      <c r="AN23" s="33">
        <f t="shared" si="14"/>
        <v>0</v>
      </c>
      <c r="AO23" s="33">
        <f t="shared" si="23"/>
        <v>0</v>
      </c>
      <c r="AR23" s="33">
        <v>20</v>
      </c>
      <c r="AU23" s="33">
        <v>20</v>
      </c>
      <c r="AV23" s="33">
        <f t="shared" si="15"/>
        <v>0</v>
      </c>
      <c r="AW23" s="33">
        <f t="shared" si="24"/>
        <v>0</v>
      </c>
      <c r="AZ23" s="33">
        <v>20</v>
      </c>
      <c r="BC23" s="33">
        <v>20</v>
      </c>
      <c r="BD23" s="33">
        <f t="shared" si="16"/>
        <v>0</v>
      </c>
      <c r="BE23" s="33">
        <f t="shared" si="25"/>
        <v>0</v>
      </c>
      <c r="BH23" s="33">
        <v>20</v>
      </c>
      <c r="BK23" s="33">
        <v>20</v>
      </c>
      <c r="BL23" s="33">
        <f t="shared" si="17"/>
        <v>0</v>
      </c>
      <c r="BM23" s="33">
        <f t="shared" si="26"/>
        <v>0</v>
      </c>
      <c r="BP23" s="33">
        <v>20</v>
      </c>
      <c r="BS23" s="33">
        <v>20</v>
      </c>
      <c r="BT23" s="33">
        <f t="shared" si="18"/>
        <v>0</v>
      </c>
      <c r="BU23" s="33">
        <f t="shared" si="27"/>
        <v>0</v>
      </c>
      <c r="BX23" s="33">
        <v>20</v>
      </c>
      <c r="CA23" s="33">
        <v>20</v>
      </c>
      <c r="CB23" s="33">
        <f t="shared" si="19"/>
        <v>0</v>
      </c>
      <c r="CC23" s="33">
        <f t="shared" si="28"/>
        <v>0</v>
      </c>
    </row>
    <row r="24" spans="1:81" s="33" customFormat="1" x14ac:dyDescent="0.3">
      <c r="A24" s="32">
        <v>21</v>
      </c>
      <c r="B24" s="32" t="s">
        <v>109</v>
      </c>
      <c r="D24" s="33">
        <v>21</v>
      </c>
      <c r="G24" s="33">
        <v>21</v>
      </c>
      <c r="H24" s="33">
        <f t="shared" si="0"/>
        <v>0</v>
      </c>
      <c r="I24" s="33">
        <f t="shared" si="29"/>
        <v>0</v>
      </c>
      <c r="L24" s="33">
        <v>21</v>
      </c>
      <c r="O24" s="33">
        <v>21</v>
      </c>
      <c r="P24" s="33">
        <f t="shared" si="1"/>
        <v>0</v>
      </c>
      <c r="Q24" s="33">
        <f t="shared" si="20"/>
        <v>0</v>
      </c>
      <c r="T24" s="33">
        <v>21</v>
      </c>
      <c r="W24" s="33">
        <v>21</v>
      </c>
      <c r="X24" s="33">
        <f t="shared" si="12"/>
        <v>0</v>
      </c>
      <c r="Y24" s="33">
        <f t="shared" si="21"/>
        <v>0</v>
      </c>
      <c r="AB24" s="33">
        <v>21</v>
      </c>
      <c r="AE24" s="33">
        <v>21</v>
      </c>
      <c r="AF24" s="33">
        <f t="shared" si="13"/>
        <v>0</v>
      </c>
      <c r="AG24" s="33">
        <f t="shared" si="22"/>
        <v>0</v>
      </c>
      <c r="AJ24" s="33">
        <v>21</v>
      </c>
      <c r="AM24" s="33">
        <v>21</v>
      </c>
      <c r="AN24" s="33">
        <f t="shared" si="14"/>
        <v>0</v>
      </c>
      <c r="AO24" s="33">
        <f t="shared" si="23"/>
        <v>0</v>
      </c>
      <c r="AR24" s="33">
        <v>21</v>
      </c>
      <c r="AU24" s="33">
        <v>21</v>
      </c>
      <c r="AV24" s="33">
        <f t="shared" si="15"/>
        <v>0</v>
      </c>
      <c r="AW24" s="33">
        <f t="shared" si="24"/>
        <v>0</v>
      </c>
      <c r="AZ24" s="33">
        <v>21</v>
      </c>
      <c r="BC24" s="33">
        <v>21</v>
      </c>
      <c r="BD24" s="33">
        <f t="shared" si="16"/>
        <v>0</v>
      </c>
      <c r="BE24" s="33">
        <f t="shared" si="25"/>
        <v>0</v>
      </c>
      <c r="BH24" s="33">
        <v>21</v>
      </c>
      <c r="BK24" s="33">
        <v>21</v>
      </c>
      <c r="BL24" s="33">
        <f t="shared" si="17"/>
        <v>0</v>
      </c>
      <c r="BM24" s="33">
        <f t="shared" si="26"/>
        <v>0</v>
      </c>
      <c r="BP24" s="33">
        <v>21</v>
      </c>
      <c r="BS24" s="33">
        <v>21</v>
      </c>
      <c r="BT24" s="33">
        <f t="shared" si="18"/>
        <v>0</v>
      </c>
      <c r="BU24" s="33">
        <f t="shared" si="27"/>
        <v>0</v>
      </c>
      <c r="BX24" s="33">
        <v>21</v>
      </c>
      <c r="CA24" s="33">
        <v>21</v>
      </c>
      <c r="CB24" s="33">
        <f t="shared" si="19"/>
        <v>0</v>
      </c>
      <c r="CC24" s="33">
        <f t="shared" si="28"/>
        <v>0</v>
      </c>
    </row>
    <row r="25" spans="1:81" s="33" customFormat="1" x14ac:dyDescent="0.3">
      <c r="A25" s="32">
        <v>22</v>
      </c>
      <c r="B25" s="32" t="s">
        <v>100</v>
      </c>
      <c r="D25" s="33">
        <v>22</v>
      </c>
      <c r="G25" s="33">
        <v>22</v>
      </c>
      <c r="H25" s="33">
        <f t="shared" si="0"/>
        <v>0</v>
      </c>
      <c r="I25" s="33">
        <f t="shared" si="29"/>
        <v>0</v>
      </c>
      <c r="L25" s="33">
        <v>22</v>
      </c>
      <c r="O25" s="33">
        <v>22</v>
      </c>
      <c r="P25" s="33">
        <f t="shared" si="1"/>
        <v>0</v>
      </c>
      <c r="Q25" s="33">
        <f t="shared" si="20"/>
        <v>0</v>
      </c>
      <c r="T25" s="33">
        <v>22</v>
      </c>
      <c r="W25" s="33">
        <v>22</v>
      </c>
      <c r="X25" s="33">
        <f t="shared" si="12"/>
        <v>0</v>
      </c>
      <c r="Y25" s="33">
        <f t="shared" si="21"/>
        <v>0</v>
      </c>
      <c r="AB25" s="33">
        <v>22</v>
      </c>
      <c r="AE25" s="33">
        <v>22</v>
      </c>
      <c r="AF25" s="33">
        <f t="shared" si="13"/>
        <v>0</v>
      </c>
      <c r="AG25" s="33">
        <f t="shared" si="22"/>
        <v>0</v>
      </c>
      <c r="AJ25" s="33">
        <v>22</v>
      </c>
      <c r="AM25" s="33">
        <v>22</v>
      </c>
      <c r="AN25" s="33">
        <f t="shared" si="14"/>
        <v>0</v>
      </c>
      <c r="AO25" s="33">
        <f t="shared" si="23"/>
        <v>0</v>
      </c>
      <c r="AR25" s="33">
        <v>22</v>
      </c>
      <c r="AU25" s="33">
        <v>22</v>
      </c>
      <c r="AV25" s="33">
        <f t="shared" si="15"/>
        <v>0</v>
      </c>
      <c r="AW25" s="33">
        <f t="shared" si="24"/>
        <v>0</v>
      </c>
      <c r="AZ25" s="33">
        <v>22</v>
      </c>
      <c r="BC25" s="33">
        <v>22</v>
      </c>
      <c r="BD25" s="33">
        <f t="shared" si="16"/>
        <v>0</v>
      </c>
      <c r="BE25" s="33">
        <f t="shared" si="25"/>
        <v>0</v>
      </c>
      <c r="BH25" s="33">
        <v>22</v>
      </c>
      <c r="BK25" s="33">
        <v>22</v>
      </c>
      <c r="BL25" s="33">
        <f t="shared" si="17"/>
        <v>0</v>
      </c>
      <c r="BM25" s="33">
        <f t="shared" si="26"/>
        <v>0</v>
      </c>
      <c r="BP25" s="33">
        <v>22</v>
      </c>
      <c r="BS25" s="33">
        <v>22</v>
      </c>
      <c r="BT25" s="33">
        <f t="shared" si="18"/>
        <v>0</v>
      </c>
      <c r="BU25" s="33">
        <f t="shared" si="27"/>
        <v>0</v>
      </c>
      <c r="BX25" s="33">
        <v>22</v>
      </c>
      <c r="CA25" s="33">
        <v>22</v>
      </c>
      <c r="CB25" s="33">
        <f t="shared" si="19"/>
        <v>0</v>
      </c>
      <c r="CC25" s="33">
        <f t="shared" si="28"/>
        <v>0</v>
      </c>
    </row>
    <row r="26" spans="1:81" s="33" customFormat="1" x14ac:dyDescent="0.3">
      <c r="A26" s="32">
        <v>23</v>
      </c>
      <c r="B26" s="32" t="s">
        <v>110</v>
      </c>
      <c r="D26" s="33">
        <v>23</v>
      </c>
      <c r="G26" s="33">
        <v>23</v>
      </c>
      <c r="H26" s="33">
        <f t="shared" si="0"/>
        <v>0</v>
      </c>
      <c r="I26" s="33">
        <f t="shared" si="29"/>
        <v>0</v>
      </c>
      <c r="L26" s="33">
        <v>23</v>
      </c>
      <c r="O26" s="33">
        <v>23</v>
      </c>
      <c r="P26" s="33">
        <f t="shared" si="1"/>
        <v>0</v>
      </c>
      <c r="Q26" s="33">
        <f t="shared" si="20"/>
        <v>0</v>
      </c>
      <c r="T26" s="33">
        <v>23</v>
      </c>
      <c r="W26" s="33">
        <v>23</v>
      </c>
      <c r="X26" s="33">
        <f t="shared" si="12"/>
        <v>0</v>
      </c>
      <c r="Y26" s="33">
        <f t="shared" si="21"/>
        <v>0</v>
      </c>
      <c r="AB26" s="33">
        <v>23</v>
      </c>
      <c r="AE26" s="33">
        <v>23</v>
      </c>
      <c r="AF26" s="33">
        <f t="shared" si="13"/>
        <v>0</v>
      </c>
      <c r="AG26" s="33">
        <f t="shared" si="22"/>
        <v>0</v>
      </c>
      <c r="AJ26" s="33">
        <v>23</v>
      </c>
      <c r="AM26" s="33">
        <v>23</v>
      </c>
      <c r="AN26" s="33">
        <f t="shared" si="14"/>
        <v>0</v>
      </c>
      <c r="AO26" s="33">
        <f t="shared" si="23"/>
        <v>0</v>
      </c>
      <c r="AR26" s="33">
        <v>23</v>
      </c>
      <c r="AU26" s="33">
        <v>23</v>
      </c>
      <c r="AV26" s="33">
        <f t="shared" si="15"/>
        <v>0</v>
      </c>
      <c r="AW26" s="33">
        <f t="shared" si="24"/>
        <v>0</v>
      </c>
      <c r="AZ26" s="33">
        <v>23</v>
      </c>
      <c r="BC26" s="33">
        <v>23</v>
      </c>
      <c r="BD26" s="33">
        <f t="shared" si="16"/>
        <v>0</v>
      </c>
      <c r="BE26" s="33">
        <f t="shared" si="25"/>
        <v>0</v>
      </c>
      <c r="BH26" s="33">
        <v>23</v>
      </c>
      <c r="BK26" s="33">
        <v>23</v>
      </c>
      <c r="BL26" s="33">
        <f t="shared" si="17"/>
        <v>0</v>
      </c>
      <c r="BM26" s="33">
        <f t="shared" si="26"/>
        <v>0</v>
      </c>
      <c r="BP26" s="33">
        <v>23</v>
      </c>
      <c r="BS26" s="33">
        <v>23</v>
      </c>
      <c r="BT26" s="33">
        <f t="shared" si="18"/>
        <v>0</v>
      </c>
      <c r="BU26" s="33">
        <f t="shared" si="27"/>
        <v>0</v>
      </c>
      <c r="BX26" s="33">
        <v>23</v>
      </c>
      <c r="CA26" s="33">
        <v>23</v>
      </c>
      <c r="CB26" s="33">
        <f t="shared" si="19"/>
        <v>0</v>
      </c>
      <c r="CC26" s="33">
        <f t="shared" si="28"/>
        <v>0</v>
      </c>
    </row>
    <row r="27" spans="1:81" x14ac:dyDescent="0.3">
      <c r="A27" s="32">
        <v>24</v>
      </c>
      <c r="B27" s="44" t="s">
        <v>111</v>
      </c>
      <c r="D27" s="33">
        <v>24</v>
      </c>
      <c r="G27" s="33">
        <v>24</v>
      </c>
      <c r="H27" s="33">
        <f t="shared" si="0"/>
        <v>0</v>
      </c>
      <c r="I27" s="33">
        <f t="shared" si="29"/>
        <v>0</v>
      </c>
      <c r="L27" s="33">
        <v>24</v>
      </c>
      <c r="M27" s="33"/>
      <c r="N27" s="33"/>
      <c r="O27" s="33">
        <v>24</v>
      </c>
      <c r="P27" s="33">
        <f t="shared" si="1"/>
        <v>0</v>
      </c>
      <c r="Q27" s="33">
        <f t="shared" si="20"/>
        <v>0</v>
      </c>
      <c r="T27" s="33">
        <v>24</v>
      </c>
      <c r="U27" s="33"/>
      <c r="V27" s="33"/>
      <c r="W27" s="33">
        <v>24</v>
      </c>
      <c r="X27" s="33">
        <f t="shared" si="12"/>
        <v>0</v>
      </c>
      <c r="Y27" s="33">
        <f t="shared" si="21"/>
        <v>0</v>
      </c>
      <c r="AB27" s="33">
        <v>24</v>
      </c>
      <c r="AC27" s="33"/>
      <c r="AD27" s="33"/>
      <c r="AE27" s="33">
        <v>24</v>
      </c>
      <c r="AF27" s="33">
        <f t="shared" si="13"/>
        <v>0</v>
      </c>
      <c r="AG27" s="33">
        <f t="shared" si="22"/>
        <v>0</v>
      </c>
      <c r="AJ27" s="33">
        <v>24</v>
      </c>
      <c r="AK27" s="33"/>
      <c r="AL27" s="33"/>
      <c r="AM27" s="33">
        <v>24</v>
      </c>
      <c r="AN27" s="33">
        <f t="shared" si="14"/>
        <v>0</v>
      </c>
      <c r="AO27" s="33">
        <f t="shared" si="23"/>
        <v>0</v>
      </c>
      <c r="AR27" s="33">
        <v>24</v>
      </c>
      <c r="AS27" s="33"/>
      <c r="AT27" s="33"/>
      <c r="AU27" s="33">
        <v>24</v>
      </c>
      <c r="AV27" s="33">
        <f t="shared" si="15"/>
        <v>0</v>
      </c>
      <c r="AW27" s="33">
        <f t="shared" si="24"/>
        <v>0</v>
      </c>
      <c r="AZ27" s="33">
        <v>24</v>
      </c>
      <c r="BA27" s="33"/>
      <c r="BB27" s="33"/>
      <c r="BC27" s="33">
        <v>24</v>
      </c>
      <c r="BD27" s="33">
        <f t="shared" si="16"/>
        <v>0</v>
      </c>
      <c r="BE27" s="33">
        <f t="shared" si="25"/>
        <v>0</v>
      </c>
      <c r="BH27" s="33">
        <v>24</v>
      </c>
      <c r="BI27" s="33"/>
      <c r="BJ27" s="33"/>
      <c r="BK27" s="33">
        <v>24</v>
      </c>
      <c r="BL27" s="33">
        <f t="shared" si="17"/>
        <v>0</v>
      </c>
      <c r="BM27" s="33">
        <f t="shared" si="26"/>
        <v>0</v>
      </c>
      <c r="BP27" s="33">
        <v>24</v>
      </c>
      <c r="BQ27" s="33"/>
      <c r="BR27" s="33"/>
      <c r="BS27" s="33">
        <v>24</v>
      </c>
      <c r="BT27" s="33">
        <f t="shared" si="18"/>
        <v>0</v>
      </c>
      <c r="BU27" s="33">
        <f t="shared" si="27"/>
        <v>0</v>
      </c>
      <c r="BX27" s="33">
        <v>24</v>
      </c>
      <c r="BY27" s="33"/>
      <c r="BZ27" s="33"/>
      <c r="CA27" s="33">
        <v>24</v>
      </c>
      <c r="CB27" s="33">
        <f t="shared" si="19"/>
        <v>0</v>
      </c>
      <c r="CC27" s="33">
        <f t="shared" si="28"/>
        <v>0</v>
      </c>
    </row>
    <row r="28" spans="1:81" s="33" customFormat="1" x14ac:dyDescent="0.3">
      <c r="A28" s="32">
        <v>25</v>
      </c>
      <c r="B28" s="47" t="s">
        <v>112</v>
      </c>
      <c r="D28" s="33">
        <v>25</v>
      </c>
      <c r="G28" s="33">
        <v>25</v>
      </c>
      <c r="H28" s="33">
        <f t="shared" si="0"/>
        <v>0</v>
      </c>
      <c r="I28" s="33">
        <f t="shared" si="29"/>
        <v>0</v>
      </c>
      <c r="L28" s="33">
        <v>25</v>
      </c>
      <c r="O28" s="33">
        <v>25</v>
      </c>
      <c r="P28" s="33">
        <f t="shared" si="1"/>
        <v>0</v>
      </c>
      <c r="Q28" s="33">
        <f t="shared" si="20"/>
        <v>0</v>
      </c>
      <c r="T28" s="33">
        <v>25</v>
      </c>
      <c r="W28" s="33">
        <v>25</v>
      </c>
      <c r="X28" s="33">
        <f t="shared" si="12"/>
        <v>0</v>
      </c>
      <c r="Y28" s="33">
        <f t="shared" si="21"/>
        <v>0</v>
      </c>
      <c r="AB28" s="33">
        <v>25</v>
      </c>
      <c r="AE28" s="33">
        <v>25</v>
      </c>
      <c r="AF28" s="33">
        <f t="shared" si="13"/>
        <v>0</v>
      </c>
      <c r="AG28" s="33">
        <f t="shared" si="22"/>
        <v>0</v>
      </c>
      <c r="AJ28" s="33">
        <v>25</v>
      </c>
      <c r="AM28" s="33">
        <v>25</v>
      </c>
      <c r="AN28" s="33">
        <f t="shared" si="14"/>
        <v>0</v>
      </c>
      <c r="AO28" s="33">
        <f t="shared" si="23"/>
        <v>0</v>
      </c>
      <c r="AR28" s="33">
        <v>25</v>
      </c>
      <c r="AU28" s="33">
        <v>25</v>
      </c>
      <c r="AV28" s="33">
        <f t="shared" si="15"/>
        <v>0</v>
      </c>
      <c r="AW28" s="33">
        <f t="shared" si="24"/>
        <v>0</v>
      </c>
      <c r="AZ28" s="33">
        <v>25</v>
      </c>
      <c r="BC28" s="33">
        <v>25</v>
      </c>
      <c r="BD28" s="33">
        <f t="shared" si="16"/>
        <v>0</v>
      </c>
      <c r="BE28" s="33">
        <f t="shared" si="25"/>
        <v>0</v>
      </c>
      <c r="BH28" s="33">
        <v>25</v>
      </c>
      <c r="BK28" s="33">
        <v>25</v>
      </c>
      <c r="BL28" s="33">
        <f t="shared" si="17"/>
        <v>0</v>
      </c>
      <c r="BM28" s="33">
        <f t="shared" si="26"/>
        <v>0</v>
      </c>
      <c r="BP28" s="33">
        <v>25</v>
      </c>
      <c r="BS28" s="33">
        <v>25</v>
      </c>
      <c r="BT28" s="33">
        <f t="shared" si="18"/>
        <v>0</v>
      </c>
      <c r="BU28" s="33">
        <f t="shared" si="27"/>
        <v>0</v>
      </c>
      <c r="BX28" s="33">
        <v>25</v>
      </c>
      <c r="CA28" s="33">
        <v>25</v>
      </c>
      <c r="CB28" s="33">
        <f t="shared" si="19"/>
        <v>0</v>
      </c>
      <c r="CC28" s="33">
        <f t="shared" si="28"/>
        <v>0</v>
      </c>
    </row>
    <row r="29" spans="1:81" x14ac:dyDescent="0.3">
      <c r="A29" s="32">
        <v>26</v>
      </c>
      <c r="B29" s="32" t="s">
        <v>86</v>
      </c>
      <c r="D29" s="33">
        <v>26</v>
      </c>
      <c r="G29" s="33">
        <v>26</v>
      </c>
      <c r="H29" s="33">
        <f t="shared" si="0"/>
        <v>0</v>
      </c>
      <c r="I29" s="33">
        <f t="shared" si="29"/>
        <v>0</v>
      </c>
      <c r="L29" s="33">
        <v>26</v>
      </c>
      <c r="M29" s="33"/>
      <c r="N29" s="33"/>
      <c r="O29" s="33">
        <v>26</v>
      </c>
      <c r="P29" s="33">
        <f t="shared" si="1"/>
        <v>0</v>
      </c>
      <c r="Q29" s="33">
        <f t="shared" si="20"/>
        <v>0</v>
      </c>
      <c r="T29" s="33">
        <v>26</v>
      </c>
      <c r="U29" s="33"/>
      <c r="V29" s="33"/>
      <c r="W29" s="33">
        <v>26</v>
      </c>
      <c r="X29" s="33">
        <f t="shared" si="12"/>
        <v>0</v>
      </c>
      <c r="Y29" s="33">
        <f t="shared" si="21"/>
        <v>0</v>
      </c>
      <c r="AB29" s="33">
        <v>26</v>
      </c>
      <c r="AC29" s="33"/>
      <c r="AD29" s="33"/>
      <c r="AE29" s="33">
        <v>26</v>
      </c>
      <c r="AF29" s="33">
        <f t="shared" si="13"/>
        <v>0</v>
      </c>
      <c r="AG29" s="33">
        <f t="shared" si="22"/>
        <v>0</v>
      </c>
      <c r="AJ29" s="33">
        <v>26</v>
      </c>
      <c r="AK29" s="33"/>
      <c r="AL29" s="33"/>
      <c r="AM29" s="33">
        <v>26</v>
      </c>
      <c r="AN29" s="33">
        <f t="shared" si="14"/>
        <v>0</v>
      </c>
      <c r="AO29" s="33">
        <f t="shared" si="23"/>
        <v>0</v>
      </c>
      <c r="AR29" s="33">
        <v>26</v>
      </c>
      <c r="AS29" s="33"/>
      <c r="AT29" s="33"/>
      <c r="AU29" s="33">
        <v>26</v>
      </c>
      <c r="AV29" s="33">
        <f t="shared" si="15"/>
        <v>0</v>
      </c>
      <c r="AW29" s="33">
        <f t="shared" si="24"/>
        <v>0</v>
      </c>
      <c r="AZ29" s="33">
        <v>26</v>
      </c>
      <c r="BA29" s="33"/>
      <c r="BB29" s="33"/>
      <c r="BC29" s="33">
        <v>26</v>
      </c>
      <c r="BD29" s="33">
        <f t="shared" si="16"/>
        <v>0</v>
      </c>
      <c r="BE29" s="33">
        <f t="shared" si="25"/>
        <v>0</v>
      </c>
      <c r="BH29" s="33">
        <v>26</v>
      </c>
      <c r="BI29" s="33"/>
      <c r="BJ29" s="33"/>
      <c r="BK29" s="33">
        <v>26</v>
      </c>
      <c r="BL29" s="33">
        <f t="shared" si="17"/>
        <v>0</v>
      </c>
      <c r="BM29" s="33">
        <f t="shared" si="26"/>
        <v>0</v>
      </c>
      <c r="BP29" s="33">
        <v>26</v>
      </c>
      <c r="BQ29" s="33"/>
      <c r="BR29" s="33"/>
      <c r="BS29" s="33">
        <v>26</v>
      </c>
      <c r="BT29" s="33">
        <f t="shared" si="18"/>
        <v>0</v>
      </c>
      <c r="BU29" s="33">
        <f t="shared" si="27"/>
        <v>0</v>
      </c>
      <c r="BX29" s="33">
        <v>26</v>
      </c>
      <c r="BY29" s="33"/>
      <c r="BZ29" s="33"/>
      <c r="CA29" s="33">
        <v>26</v>
      </c>
      <c r="CB29" s="33">
        <f t="shared" si="19"/>
        <v>0</v>
      </c>
      <c r="CC29" s="33">
        <f t="shared" si="28"/>
        <v>0</v>
      </c>
    </row>
    <row r="30" spans="1:81" s="33" customFormat="1" x14ac:dyDescent="0.3">
      <c r="A30" s="32">
        <v>27</v>
      </c>
      <c r="B30" s="45" t="s">
        <v>11</v>
      </c>
      <c r="D30" s="33">
        <v>27</v>
      </c>
      <c r="G30" s="33">
        <v>27</v>
      </c>
      <c r="H30" s="33">
        <f t="shared" si="0"/>
        <v>0</v>
      </c>
      <c r="I30" s="33">
        <f t="shared" si="29"/>
        <v>0</v>
      </c>
      <c r="L30" s="33">
        <v>27</v>
      </c>
      <c r="O30" s="33">
        <v>27</v>
      </c>
      <c r="P30" s="33">
        <f t="shared" si="1"/>
        <v>0</v>
      </c>
      <c r="Q30" s="33">
        <f t="shared" si="20"/>
        <v>0</v>
      </c>
      <c r="T30" s="33">
        <v>27</v>
      </c>
      <c r="W30" s="33">
        <v>27</v>
      </c>
      <c r="X30" s="33">
        <f t="shared" si="12"/>
        <v>0</v>
      </c>
      <c r="Y30" s="33">
        <f t="shared" si="21"/>
        <v>0</v>
      </c>
      <c r="AB30" s="33">
        <v>27</v>
      </c>
      <c r="AE30" s="33">
        <v>27</v>
      </c>
      <c r="AF30" s="33">
        <f t="shared" si="13"/>
        <v>0</v>
      </c>
      <c r="AG30" s="33">
        <f t="shared" si="22"/>
        <v>0</v>
      </c>
      <c r="AJ30" s="33">
        <v>27</v>
      </c>
      <c r="AM30" s="33">
        <v>27</v>
      </c>
      <c r="AN30" s="33">
        <f t="shared" si="14"/>
        <v>0</v>
      </c>
      <c r="AO30" s="33">
        <f t="shared" si="23"/>
        <v>0</v>
      </c>
      <c r="AR30" s="33">
        <v>27</v>
      </c>
      <c r="AU30" s="33">
        <v>27</v>
      </c>
      <c r="AV30" s="33">
        <f t="shared" si="15"/>
        <v>0</v>
      </c>
      <c r="AW30" s="33">
        <f t="shared" si="24"/>
        <v>0</v>
      </c>
      <c r="AZ30" s="33">
        <v>27</v>
      </c>
      <c r="BC30" s="33">
        <v>27</v>
      </c>
      <c r="BD30" s="33">
        <f t="shared" si="16"/>
        <v>0</v>
      </c>
      <c r="BE30" s="33">
        <f t="shared" si="25"/>
        <v>0</v>
      </c>
      <c r="BH30" s="33">
        <v>27</v>
      </c>
      <c r="BK30" s="33">
        <v>27</v>
      </c>
      <c r="BL30" s="33">
        <f t="shared" si="17"/>
        <v>0</v>
      </c>
      <c r="BM30" s="33">
        <f t="shared" si="26"/>
        <v>0</v>
      </c>
      <c r="BP30" s="33">
        <v>27</v>
      </c>
      <c r="BS30" s="33">
        <v>27</v>
      </c>
      <c r="BT30" s="33">
        <f t="shared" si="18"/>
        <v>0</v>
      </c>
      <c r="BU30" s="33">
        <f t="shared" si="27"/>
        <v>0</v>
      </c>
      <c r="BX30" s="33">
        <v>27</v>
      </c>
      <c r="CA30" s="33">
        <v>27</v>
      </c>
      <c r="CB30" s="33">
        <f t="shared" si="19"/>
        <v>0</v>
      </c>
      <c r="CC30" s="33">
        <f t="shared" si="28"/>
        <v>0</v>
      </c>
    </row>
    <row r="31" spans="1:81" s="33" customFormat="1" x14ac:dyDescent="0.3">
      <c r="A31" s="32">
        <v>28</v>
      </c>
      <c r="B31" s="48" t="s">
        <v>113</v>
      </c>
      <c r="D31" s="33">
        <v>28</v>
      </c>
      <c r="G31" s="33">
        <v>28</v>
      </c>
      <c r="H31" s="33">
        <f t="shared" si="0"/>
        <v>0</v>
      </c>
      <c r="I31" s="33">
        <f t="shared" si="29"/>
        <v>0</v>
      </c>
      <c r="L31" s="33">
        <v>28</v>
      </c>
      <c r="O31" s="33">
        <v>28</v>
      </c>
      <c r="P31" s="33">
        <f t="shared" si="1"/>
        <v>0</v>
      </c>
      <c r="Q31" s="33">
        <f t="shared" si="20"/>
        <v>0</v>
      </c>
      <c r="T31" s="33">
        <v>28</v>
      </c>
      <c r="W31" s="33">
        <v>28</v>
      </c>
      <c r="X31" s="33">
        <f t="shared" si="12"/>
        <v>0</v>
      </c>
      <c r="Y31" s="33">
        <f t="shared" si="21"/>
        <v>0</v>
      </c>
      <c r="AB31" s="33">
        <v>28</v>
      </c>
      <c r="AE31" s="33">
        <v>28</v>
      </c>
      <c r="AF31" s="33">
        <f t="shared" si="13"/>
        <v>0</v>
      </c>
      <c r="AG31" s="33">
        <f t="shared" si="22"/>
        <v>0</v>
      </c>
      <c r="AJ31" s="33">
        <v>28</v>
      </c>
      <c r="AM31" s="33">
        <v>28</v>
      </c>
      <c r="AN31" s="33">
        <f t="shared" si="14"/>
        <v>0</v>
      </c>
      <c r="AO31" s="33">
        <f t="shared" si="23"/>
        <v>0</v>
      </c>
      <c r="AR31" s="33">
        <v>28</v>
      </c>
      <c r="AU31" s="33">
        <v>28</v>
      </c>
      <c r="AV31" s="33">
        <f t="shared" si="15"/>
        <v>0</v>
      </c>
      <c r="AW31" s="33">
        <f t="shared" si="24"/>
        <v>0</v>
      </c>
      <c r="AZ31" s="33">
        <v>28</v>
      </c>
      <c r="BC31" s="33">
        <v>28</v>
      </c>
      <c r="BD31" s="33">
        <f t="shared" si="16"/>
        <v>0</v>
      </c>
      <c r="BE31" s="33">
        <f t="shared" si="25"/>
        <v>0</v>
      </c>
      <c r="BH31" s="33">
        <v>28</v>
      </c>
      <c r="BK31" s="33">
        <v>28</v>
      </c>
      <c r="BL31" s="33">
        <f t="shared" si="17"/>
        <v>0</v>
      </c>
      <c r="BM31" s="33">
        <f t="shared" si="26"/>
        <v>0</v>
      </c>
      <c r="BP31" s="33">
        <v>28</v>
      </c>
      <c r="BS31" s="33">
        <v>28</v>
      </c>
      <c r="BT31" s="33">
        <f t="shared" si="18"/>
        <v>0</v>
      </c>
      <c r="BU31" s="33">
        <f t="shared" si="27"/>
        <v>0</v>
      </c>
      <c r="BX31" s="33">
        <v>28</v>
      </c>
      <c r="CA31" s="33">
        <v>28</v>
      </c>
      <c r="CB31" s="33">
        <f t="shared" si="19"/>
        <v>0</v>
      </c>
      <c r="CC31" s="33">
        <f t="shared" si="28"/>
        <v>0</v>
      </c>
    </row>
    <row r="32" spans="1:81" s="33" customFormat="1" x14ac:dyDescent="0.3">
      <c r="A32" s="32">
        <v>29</v>
      </c>
      <c r="B32" s="48" t="s">
        <v>114</v>
      </c>
      <c r="D32" s="33">
        <v>29</v>
      </c>
      <c r="G32" s="33">
        <v>29</v>
      </c>
      <c r="H32" s="33">
        <f t="shared" si="0"/>
        <v>0</v>
      </c>
      <c r="I32" s="33">
        <f t="shared" si="29"/>
        <v>0</v>
      </c>
      <c r="L32" s="33">
        <v>29</v>
      </c>
      <c r="O32" s="33">
        <v>29</v>
      </c>
      <c r="P32" s="33">
        <f t="shared" si="1"/>
        <v>0</v>
      </c>
      <c r="Q32" s="33">
        <f t="shared" si="20"/>
        <v>0</v>
      </c>
      <c r="T32" s="33">
        <v>29</v>
      </c>
      <c r="W32" s="33">
        <v>29</v>
      </c>
      <c r="X32" s="33">
        <f t="shared" si="12"/>
        <v>0</v>
      </c>
      <c r="Y32" s="33">
        <f t="shared" si="21"/>
        <v>0</v>
      </c>
      <c r="AB32" s="33">
        <v>29</v>
      </c>
      <c r="AE32" s="33">
        <v>29</v>
      </c>
      <c r="AF32" s="33">
        <f t="shared" si="13"/>
        <v>0</v>
      </c>
      <c r="AG32" s="33">
        <f t="shared" si="22"/>
        <v>0</v>
      </c>
      <c r="AJ32" s="33">
        <v>29</v>
      </c>
      <c r="AM32" s="33">
        <v>29</v>
      </c>
      <c r="AN32" s="33">
        <f t="shared" si="14"/>
        <v>0</v>
      </c>
      <c r="AO32" s="33">
        <f t="shared" si="23"/>
        <v>0</v>
      </c>
      <c r="AR32" s="33">
        <v>29</v>
      </c>
      <c r="AU32" s="33">
        <v>29</v>
      </c>
      <c r="AV32" s="33">
        <f t="shared" si="15"/>
        <v>0</v>
      </c>
      <c r="AW32" s="33">
        <f t="shared" si="24"/>
        <v>0</v>
      </c>
      <c r="AZ32" s="33">
        <v>29</v>
      </c>
      <c r="BC32" s="33">
        <v>29</v>
      </c>
      <c r="BD32" s="33">
        <f t="shared" si="16"/>
        <v>0</v>
      </c>
      <c r="BE32" s="33">
        <f t="shared" si="25"/>
        <v>0</v>
      </c>
      <c r="BH32" s="33">
        <v>29</v>
      </c>
      <c r="BK32" s="33">
        <v>29</v>
      </c>
      <c r="BL32" s="33">
        <f t="shared" si="17"/>
        <v>0</v>
      </c>
      <c r="BM32" s="33">
        <f t="shared" si="26"/>
        <v>0</v>
      </c>
      <c r="BP32" s="33">
        <v>29</v>
      </c>
      <c r="BS32" s="33">
        <v>29</v>
      </c>
      <c r="BT32" s="33">
        <f t="shared" si="18"/>
        <v>0</v>
      </c>
      <c r="BU32" s="33">
        <f t="shared" si="27"/>
        <v>0</v>
      </c>
      <c r="BX32" s="33">
        <v>29</v>
      </c>
      <c r="CA32" s="33">
        <v>29</v>
      </c>
      <c r="CB32" s="33">
        <f t="shared" si="19"/>
        <v>0</v>
      </c>
      <c r="CC32" s="33">
        <f t="shared" si="28"/>
        <v>0</v>
      </c>
    </row>
    <row r="33" spans="1:81" s="33" customFormat="1" x14ac:dyDescent="0.3">
      <c r="A33" s="32">
        <v>30</v>
      </c>
      <c r="B33" s="48" t="s">
        <v>115</v>
      </c>
      <c r="D33" s="33">
        <v>30</v>
      </c>
      <c r="G33" s="33">
        <v>30</v>
      </c>
      <c r="H33" s="33">
        <f t="shared" si="0"/>
        <v>0</v>
      </c>
      <c r="I33" s="33">
        <f t="shared" si="29"/>
        <v>0</v>
      </c>
      <c r="L33" s="33">
        <v>30</v>
      </c>
      <c r="O33" s="33">
        <v>30</v>
      </c>
      <c r="P33" s="33">
        <f t="shared" si="1"/>
        <v>0</v>
      </c>
      <c r="Q33" s="33">
        <f t="shared" si="20"/>
        <v>0</v>
      </c>
      <c r="T33" s="33">
        <v>30</v>
      </c>
      <c r="W33" s="33">
        <v>30</v>
      </c>
      <c r="X33" s="33">
        <f t="shared" si="12"/>
        <v>0</v>
      </c>
      <c r="Y33" s="33">
        <f t="shared" si="21"/>
        <v>0</v>
      </c>
      <c r="AB33" s="33">
        <v>30</v>
      </c>
      <c r="AE33" s="33">
        <v>30</v>
      </c>
      <c r="AF33" s="33">
        <f t="shared" si="13"/>
        <v>0</v>
      </c>
      <c r="AG33" s="33">
        <f t="shared" si="22"/>
        <v>0</v>
      </c>
      <c r="AJ33" s="33">
        <v>30</v>
      </c>
      <c r="AM33" s="33">
        <v>30</v>
      </c>
      <c r="AN33" s="33">
        <f t="shared" si="14"/>
        <v>0</v>
      </c>
      <c r="AO33" s="33">
        <f t="shared" si="23"/>
        <v>0</v>
      </c>
      <c r="AR33" s="33">
        <v>30</v>
      </c>
      <c r="AU33" s="33">
        <v>30</v>
      </c>
      <c r="AV33" s="33">
        <f t="shared" si="15"/>
        <v>0</v>
      </c>
      <c r="AW33" s="33">
        <f t="shared" si="24"/>
        <v>0</v>
      </c>
      <c r="AZ33" s="33">
        <v>30</v>
      </c>
      <c r="BC33" s="33">
        <v>30</v>
      </c>
      <c r="BD33" s="33">
        <f t="shared" si="16"/>
        <v>0</v>
      </c>
      <c r="BE33" s="33">
        <f t="shared" si="25"/>
        <v>0</v>
      </c>
      <c r="BH33" s="33">
        <v>30</v>
      </c>
      <c r="BK33" s="33">
        <v>30</v>
      </c>
      <c r="BL33" s="33">
        <f t="shared" si="17"/>
        <v>0</v>
      </c>
      <c r="BM33" s="33">
        <f t="shared" si="26"/>
        <v>0</v>
      </c>
      <c r="BP33" s="33">
        <v>30</v>
      </c>
      <c r="BS33" s="33">
        <v>30</v>
      </c>
      <c r="BT33" s="33">
        <f t="shared" si="18"/>
        <v>0</v>
      </c>
      <c r="BU33" s="33">
        <f t="shared" si="27"/>
        <v>0</v>
      </c>
      <c r="BX33" s="33">
        <v>30</v>
      </c>
      <c r="CA33" s="33">
        <v>30</v>
      </c>
      <c r="CB33" s="33">
        <f t="shared" si="19"/>
        <v>0</v>
      </c>
      <c r="CC33" s="33">
        <f t="shared" si="28"/>
        <v>0</v>
      </c>
    </row>
    <row r="34" spans="1:81" s="33" customFormat="1" x14ac:dyDescent="0.3">
      <c r="A34" s="32">
        <v>31</v>
      </c>
      <c r="B34" s="48" t="s">
        <v>116</v>
      </c>
      <c r="D34" s="33">
        <v>31</v>
      </c>
      <c r="G34" s="33">
        <v>31</v>
      </c>
      <c r="H34" s="33">
        <f t="shared" si="0"/>
        <v>0</v>
      </c>
      <c r="I34" s="33">
        <f t="shared" si="29"/>
        <v>0</v>
      </c>
      <c r="L34" s="33">
        <v>31</v>
      </c>
      <c r="O34" s="33">
        <v>31</v>
      </c>
      <c r="P34" s="33">
        <f t="shared" si="1"/>
        <v>0</v>
      </c>
      <c r="Q34" s="33">
        <f t="shared" si="20"/>
        <v>0</v>
      </c>
      <c r="T34" s="33">
        <v>31</v>
      </c>
      <c r="W34" s="33">
        <v>31</v>
      </c>
      <c r="X34" s="33">
        <f t="shared" si="12"/>
        <v>0</v>
      </c>
      <c r="Y34" s="33">
        <f t="shared" si="21"/>
        <v>0</v>
      </c>
      <c r="AB34" s="33">
        <v>31</v>
      </c>
      <c r="AE34" s="33">
        <v>31</v>
      </c>
      <c r="AF34" s="33">
        <f t="shared" si="13"/>
        <v>0</v>
      </c>
      <c r="AG34" s="33">
        <f t="shared" si="22"/>
        <v>0</v>
      </c>
      <c r="AJ34" s="33">
        <v>31</v>
      </c>
      <c r="AM34" s="33">
        <v>31</v>
      </c>
      <c r="AN34" s="33">
        <f t="shared" si="14"/>
        <v>0</v>
      </c>
      <c r="AO34" s="33">
        <f t="shared" si="23"/>
        <v>0</v>
      </c>
      <c r="AR34" s="33">
        <v>31</v>
      </c>
      <c r="AU34" s="33">
        <v>31</v>
      </c>
      <c r="AV34" s="33">
        <f t="shared" si="15"/>
        <v>0</v>
      </c>
      <c r="AW34" s="33">
        <f t="shared" si="24"/>
        <v>0</v>
      </c>
      <c r="AZ34" s="33">
        <v>31</v>
      </c>
      <c r="BC34" s="33">
        <v>31</v>
      </c>
      <c r="BD34" s="33">
        <f t="shared" si="16"/>
        <v>0</v>
      </c>
      <c r="BE34" s="33">
        <f t="shared" si="25"/>
        <v>0</v>
      </c>
      <c r="BH34" s="33">
        <v>31</v>
      </c>
      <c r="BK34" s="33">
        <v>31</v>
      </c>
      <c r="BL34" s="33">
        <f t="shared" si="17"/>
        <v>0</v>
      </c>
      <c r="BM34" s="33">
        <f t="shared" si="26"/>
        <v>0</v>
      </c>
      <c r="BP34" s="33">
        <v>31</v>
      </c>
      <c r="BS34" s="33">
        <v>31</v>
      </c>
      <c r="BT34" s="33">
        <f t="shared" si="18"/>
        <v>0</v>
      </c>
      <c r="BU34" s="33">
        <f t="shared" si="27"/>
        <v>0</v>
      </c>
      <c r="BX34" s="33">
        <v>31</v>
      </c>
      <c r="CA34" s="33">
        <v>31</v>
      </c>
      <c r="CB34" s="33">
        <f t="shared" si="19"/>
        <v>0</v>
      </c>
      <c r="CC34" s="33">
        <f t="shared" si="28"/>
        <v>0</v>
      </c>
    </row>
    <row r="35" spans="1:81" s="33" customFormat="1" x14ac:dyDescent="0.3">
      <c r="A35" s="32">
        <v>32</v>
      </c>
      <c r="B35" s="45" t="s">
        <v>117</v>
      </c>
      <c r="D35" s="33">
        <v>32</v>
      </c>
      <c r="G35" s="33">
        <v>32</v>
      </c>
      <c r="H35" s="33">
        <f t="shared" si="0"/>
        <v>0</v>
      </c>
      <c r="I35" s="33">
        <f t="shared" si="29"/>
        <v>0</v>
      </c>
      <c r="L35" s="33">
        <v>32</v>
      </c>
      <c r="O35" s="33">
        <v>32</v>
      </c>
      <c r="P35" s="33">
        <f t="shared" si="1"/>
        <v>0</v>
      </c>
      <c r="Q35" s="33">
        <f t="shared" si="20"/>
        <v>0</v>
      </c>
      <c r="T35" s="33">
        <v>32</v>
      </c>
      <c r="W35" s="33">
        <v>32</v>
      </c>
      <c r="X35" s="33">
        <f t="shared" si="12"/>
        <v>0</v>
      </c>
      <c r="Y35" s="33">
        <f t="shared" si="21"/>
        <v>0</v>
      </c>
      <c r="AB35" s="33">
        <v>32</v>
      </c>
      <c r="AE35" s="33">
        <v>32</v>
      </c>
      <c r="AF35" s="33">
        <f t="shared" si="13"/>
        <v>0</v>
      </c>
      <c r="AG35" s="33">
        <f t="shared" si="22"/>
        <v>0</v>
      </c>
      <c r="AJ35" s="33">
        <v>32</v>
      </c>
      <c r="AM35" s="33">
        <v>32</v>
      </c>
      <c r="AN35" s="33">
        <f t="shared" si="14"/>
        <v>0</v>
      </c>
      <c r="AO35" s="33">
        <f t="shared" si="23"/>
        <v>0</v>
      </c>
      <c r="AR35" s="33">
        <v>32</v>
      </c>
      <c r="AU35" s="33">
        <v>32</v>
      </c>
      <c r="AV35" s="33">
        <f t="shared" si="15"/>
        <v>0</v>
      </c>
      <c r="AW35" s="33">
        <f t="shared" si="24"/>
        <v>0</v>
      </c>
      <c r="AZ35" s="33">
        <v>32</v>
      </c>
      <c r="BC35" s="33">
        <v>32</v>
      </c>
      <c r="BD35" s="33">
        <f t="shared" si="16"/>
        <v>0</v>
      </c>
      <c r="BE35" s="33">
        <f t="shared" si="25"/>
        <v>0</v>
      </c>
      <c r="BH35" s="33">
        <v>32</v>
      </c>
      <c r="BK35" s="33">
        <v>32</v>
      </c>
      <c r="BL35" s="33">
        <f t="shared" si="17"/>
        <v>0</v>
      </c>
      <c r="BM35" s="33">
        <f t="shared" si="26"/>
        <v>0</v>
      </c>
      <c r="BP35" s="33">
        <v>32</v>
      </c>
      <c r="BS35" s="33">
        <v>32</v>
      </c>
      <c r="BT35" s="33">
        <f t="shared" si="18"/>
        <v>0</v>
      </c>
      <c r="BU35" s="33">
        <f t="shared" si="27"/>
        <v>0</v>
      </c>
      <c r="BX35" s="33">
        <v>32</v>
      </c>
      <c r="CA35" s="33">
        <v>32</v>
      </c>
      <c r="CB35" s="33">
        <f t="shared" si="19"/>
        <v>0</v>
      </c>
      <c r="CC35" s="33">
        <f t="shared" si="28"/>
        <v>0</v>
      </c>
    </row>
    <row r="36" spans="1:81" s="33" customFormat="1" x14ac:dyDescent="0.3">
      <c r="A36" s="32">
        <v>33</v>
      </c>
      <c r="B36" s="32" t="s">
        <v>72</v>
      </c>
      <c r="D36" s="33">
        <v>33</v>
      </c>
      <c r="G36" s="33">
        <v>33</v>
      </c>
      <c r="H36" s="33">
        <f t="shared" ref="H36:H67" si="30">COUNTIF($E$4:$E$303,G36)</f>
        <v>0</v>
      </c>
      <c r="I36" s="33">
        <f t="shared" si="29"/>
        <v>0</v>
      </c>
      <c r="L36" s="33">
        <v>33</v>
      </c>
      <c r="O36" s="33">
        <v>33</v>
      </c>
      <c r="P36" s="33">
        <f t="shared" ref="P36:P67" si="31">COUNTIF($M$4:$M$303,O36)</f>
        <v>0</v>
      </c>
      <c r="Q36" s="33">
        <f t="shared" si="20"/>
        <v>0</v>
      </c>
      <c r="T36" s="33">
        <v>33</v>
      </c>
      <c r="W36" s="33">
        <v>33</v>
      </c>
      <c r="X36" s="33">
        <f t="shared" si="12"/>
        <v>0</v>
      </c>
      <c r="Y36" s="33">
        <f t="shared" si="21"/>
        <v>0</v>
      </c>
      <c r="AB36" s="33">
        <v>33</v>
      </c>
      <c r="AE36" s="33">
        <v>33</v>
      </c>
      <c r="AF36" s="33">
        <f t="shared" si="13"/>
        <v>0</v>
      </c>
      <c r="AG36" s="33">
        <f t="shared" si="22"/>
        <v>0</v>
      </c>
      <c r="AJ36" s="33">
        <v>33</v>
      </c>
      <c r="AM36" s="33">
        <v>33</v>
      </c>
      <c r="AN36" s="33">
        <f t="shared" si="14"/>
        <v>0</v>
      </c>
      <c r="AO36" s="33">
        <f t="shared" si="23"/>
        <v>0</v>
      </c>
      <c r="AR36" s="33">
        <v>33</v>
      </c>
      <c r="AU36" s="33">
        <v>33</v>
      </c>
      <c r="AV36" s="33">
        <f t="shared" si="15"/>
        <v>0</v>
      </c>
      <c r="AW36" s="33">
        <f t="shared" si="24"/>
        <v>0</v>
      </c>
      <c r="AZ36" s="33">
        <v>33</v>
      </c>
      <c r="BC36" s="33">
        <v>33</v>
      </c>
      <c r="BD36" s="33">
        <f t="shared" si="16"/>
        <v>0</v>
      </c>
      <c r="BE36" s="33">
        <f t="shared" si="25"/>
        <v>0</v>
      </c>
      <c r="BH36" s="33">
        <v>33</v>
      </c>
      <c r="BK36" s="33">
        <v>33</v>
      </c>
      <c r="BL36" s="33">
        <f t="shared" si="17"/>
        <v>0</v>
      </c>
      <c r="BM36" s="33">
        <f t="shared" si="26"/>
        <v>0</v>
      </c>
      <c r="BP36" s="33">
        <v>33</v>
      </c>
      <c r="BS36" s="33">
        <v>33</v>
      </c>
      <c r="BT36" s="33">
        <f t="shared" si="18"/>
        <v>0</v>
      </c>
      <c r="BU36" s="33">
        <f t="shared" si="27"/>
        <v>0</v>
      </c>
      <c r="BX36" s="33">
        <v>33</v>
      </c>
      <c r="CA36" s="33">
        <v>33</v>
      </c>
      <c r="CB36" s="33">
        <f t="shared" si="19"/>
        <v>0</v>
      </c>
      <c r="CC36" s="33">
        <f t="shared" si="28"/>
        <v>0</v>
      </c>
    </row>
    <row r="37" spans="1:81" s="33" customFormat="1" x14ac:dyDescent="0.3">
      <c r="A37" s="32">
        <v>34</v>
      </c>
      <c r="B37" s="32" t="s">
        <v>70</v>
      </c>
      <c r="D37" s="33">
        <v>34</v>
      </c>
      <c r="G37" s="33">
        <v>34</v>
      </c>
      <c r="H37" s="33">
        <f t="shared" si="30"/>
        <v>0</v>
      </c>
      <c r="I37" s="33">
        <f t="shared" si="29"/>
        <v>0</v>
      </c>
      <c r="L37" s="33">
        <v>34</v>
      </c>
      <c r="O37" s="33">
        <v>34</v>
      </c>
      <c r="P37" s="33">
        <f t="shared" si="31"/>
        <v>0</v>
      </c>
      <c r="Q37" s="33">
        <f t="shared" si="20"/>
        <v>0</v>
      </c>
      <c r="T37" s="33">
        <v>34</v>
      </c>
      <c r="W37" s="33">
        <v>34</v>
      </c>
      <c r="X37" s="33">
        <f t="shared" si="12"/>
        <v>0</v>
      </c>
      <c r="Y37" s="33">
        <f t="shared" si="21"/>
        <v>0</v>
      </c>
      <c r="AB37" s="33">
        <v>34</v>
      </c>
      <c r="AE37" s="33">
        <v>34</v>
      </c>
      <c r="AF37" s="33">
        <f t="shared" si="13"/>
        <v>0</v>
      </c>
      <c r="AG37" s="33">
        <f t="shared" si="22"/>
        <v>0</v>
      </c>
      <c r="AJ37" s="33">
        <v>34</v>
      </c>
      <c r="AM37" s="33">
        <v>34</v>
      </c>
      <c r="AN37" s="33">
        <f t="shared" si="14"/>
        <v>0</v>
      </c>
      <c r="AO37" s="33">
        <f t="shared" si="23"/>
        <v>0</v>
      </c>
      <c r="AR37" s="33">
        <v>34</v>
      </c>
      <c r="AU37" s="33">
        <v>34</v>
      </c>
      <c r="AV37" s="33">
        <f t="shared" si="15"/>
        <v>0</v>
      </c>
      <c r="AW37" s="33">
        <f t="shared" si="24"/>
        <v>0</v>
      </c>
      <c r="AZ37" s="33">
        <v>34</v>
      </c>
      <c r="BC37" s="33">
        <v>34</v>
      </c>
      <c r="BD37" s="33">
        <f t="shared" si="16"/>
        <v>0</v>
      </c>
      <c r="BE37" s="33">
        <f t="shared" si="25"/>
        <v>0</v>
      </c>
      <c r="BH37" s="33">
        <v>34</v>
      </c>
      <c r="BK37" s="33">
        <v>34</v>
      </c>
      <c r="BL37" s="33">
        <f t="shared" si="17"/>
        <v>0</v>
      </c>
      <c r="BM37" s="33">
        <f t="shared" si="26"/>
        <v>0</v>
      </c>
      <c r="BP37" s="33">
        <v>34</v>
      </c>
      <c r="BS37" s="33">
        <v>34</v>
      </c>
      <c r="BT37" s="33">
        <f t="shared" si="18"/>
        <v>0</v>
      </c>
      <c r="BU37" s="33">
        <f t="shared" si="27"/>
        <v>0</v>
      </c>
      <c r="BX37" s="33">
        <v>34</v>
      </c>
      <c r="CA37" s="33">
        <v>34</v>
      </c>
      <c r="CB37" s="33">
        <f t="shared" si="19"/>
        <v>0</v>
      </c>
      <c r="CC37" s="33">
        <f t="shared" si="28"/>
        <v>0</v>
      </c>
    </row>
    <row r="38" spans="1:81" s="33" customFormat="1" x14ac:dyDescent="0.3">
      <c r="A38" s="32">
        <v>35</v>
      </c>
      <c r="B38" s="32" t="s">
        <v>25</v>
      </c>
      <c r="D38" s="33">
        <v>35</v>
      </c>
      <c r="G38" s="33">
        <v>35</v>
      </c>
      <c r="H38" s="33">
        <f t="shared" si="30"/>
        <v>0</v>
      </c>
      <c r="I38" s="33">
        <f t="shared" si="29"/>
        <v>0</v>
      </c>
      <c r="L38" s="33">
        <v>35</v>
      </c>
      <c r="O38" s="33">
        <v>35</v>
      </c>
      <c r="P38" s="33">
        <f t="shared" si="31"/>
        <v>0</v>
      </c>
      <c r="Q38" s="33">
        <f t="shared" si="20"/>
        <v>0</v>
      </c>
      <c r="T38" s="33">
        <v>35</v>
      </c>
      <c r="W38" s="33">
        <v>35</v>
      </c>
      <c r="X38" s="33">
        <f t="shared" si="12"/>
        <v>0</v>
      </c>
      <c r="Y38" s="33">
        <f t="shared" si="21"/>
        <v>0</v>
      </c>
      <c r="AB38" s="33">
        <v>35</v>
      </c>
      <c r="AE38" s="33">
        <v>35</v>
      </c>
      <c r="AF38" s="33">
        <f t="shared" si="13"/>
        <v>0</v>
      </c>
      <c r="AG38" s="33">
        <f t="shared" si="22"/>
        <v>0</v>
      </c>
      <c r="AJ38" s="33">
        <v>35</v>
      </c>
      <c r="AM38" s="33">
        <v>35</v>
      </c>
      <c r="AN38" s="33">
        <f t="shared" si="14"/>
        <v>0</v>
      </c>
      <c r="AO38" s="33">
        <f t="shared" si="23"/>
        <v>0</v>
      </c>
      <c r="AR38" s="33">
        <v>35</v>
      </c>
      <c r="AU38" s="33">
        <v>35</v>
      </c>
      <c r="AV38" s="33">
        <f t="shared" si="15"/>
        <v>0</v>
      </c>
      <c r="AW38" s="33">
        <f t="shared" si="24"/>
        <v>0</v>
      </c>
      <c r="AZ38" s="33">
        <v>35</v>
      </c>
      <c r="BC38" s="33">
        <v>35</v>
      </c>
      <c r="BD38" s="33">
        <f t="shared" si="16"/>
        <v>0</v>
      </c>
      <c r="BE38" s="33">
        <f t="shared" si="25"/>
        <v>0</v>
      </c>
      <c r="BH38" s="33">
        <v>35</v>
      </c>
      <c r="BK38" s="33">
        <v>35</v>
      </c>
      <c r="BL38" s="33">
        <f t="shared" si="17"/>
        <v>0</v>
      </c>
      <c r="BM38" s="33">
        <f t="shared" si="26"/>
        <v>0</v>
      </c>
      <c r="BP38" s="33">
        <v>35</v>
      </c>
      <c r="BS38" s="33">
        <v>35</v>
      </c>
      <c r="BT38" s="33">
        <f t="shared" si="18"/>
        <v>0</v>
      </c>
      <c r="BU38" s="33">
        <f t="shared" si="27"/>
        <v>0</v>
      </c>
      <c r="BX38" s="33">
        <v>35</v>
      </c>
      <c r="CA38" s="33">
        <v>35</v>
      </c>
      <c r="CB38" s="33">
        <f t="shared" si="19"/>
        <v>0</v>
      </c>
      <c r="CC38" s="33">
        <f t="shared" si="28"/>
        <v>0</v>
      </c>
    </row>
    <row r="39" spans="1:81" s="33" customFormat="1" x14ac:dyDescent="0.3">
      <c r="A39" s="32">
        <v>36</v>
      </c>
      <c r="B39" s="32" t="s">
        <v>71</v>
      </c>
      <c r="D39" s="33">
        <v>36</v>
      </c>
      <c r="G39" s="33">
        <v>36</v>
      </c>
      <c r="H39" s="33">
        <f t="shared" si="30"/>
        <v>0</v>
      </c>
      <c r="I39" s="33">
        <f t="shared" si="29"/>
        <v>0</v>
      </c>
      <c r="L39" s="33">
        <v>36</v>
      </c>
      <c r="O39" s="33">
        <v>36</v>
      </c>
      <c r="P39" s="33">
        <f t="shared" si="31"/>
        <v>0</v>
      </c>
      <c r="Q39" s="33">
        <f t="shared" si="20"/>
        <v>0</v>
      </c>
      <c r="T39" s="33">
        <v>36</v>
      </c>
      <c r="W39" s="33">
        <v>36</v>
      </c>
      <c r="X39" s="33">
        <f t="shared" si="12"/>
        <v>0</v>
      </c>
      <c r="Y39" s="33">
        <f t="shared" si="21"/>
        <v>0</v>
      </c>
      <c r="AB39" s="33">
        <v>36</v>
      </c>
      <c r="AE39" s="33">
        <v>36</v>
      </c>
      <c r="AF39" s="33">
        <f t="shared" si="13"/>
        <v>0</v>
      </c>
      <c r="AG39" s="33">
        <f t="shared" si="22"/>
        <v>0</v>
      </c>
      <c r="AJ39" s="33">
        <v>36</v>
      </c>
      <c r="AM39" s="33">
        <v>36</v>
      </c>
      <c r="AN39" s="33">
        <f t="shared" si="14"/>
        <v>0</v>
      </c>
      <c r="AO39" s="33">
        <f t="shared" si="23"/>
        <v>0</v>
      </c>
      <c r="AR39" s="33">
        <v>36</v>
      </c>
      <c r="AU39" s="33">
        <v>36</v>
      </c>
      <c r="AV39" s="33">
        <f t="shared" si="15"/>
        <v>0</v>
      </c>
      <c r="AW39" s="33">
        <f t="shared" si="24"/>
        <v>0</v>
      </c>
      <c r="AZ39" s="33">
        <v>36</v>
      </c>
      <c r="BC39" s="33">
        <v>36</v>
      </c>
      <c r="BD39" s="33">
        <f t="shared" si="16"/>
        <v>0</v>
      </c>
      <c r="BE39" s="33">
        <f t="shared" si="25"/>
        <v>0</v>
      </c>
      <c r="BH39" s="33">
        <v>36</v>
      </c>
      <c r="BK39" s="33">
        <v>36</v>
      </c>
      <c r="BL39" s="33">
        <f t="shared" si="17"/>
        <v>0</v>
      </c>
      <c r="BM39" s="33">
        <f t="shared" si="26"/>
        <v>0</v>
      </c>
      <c r="BP39" s="33">
        <v>36</v>
      </c>
      <c r="BS39" s="33">
        <v>36</v>
      </c>
      <c r="BT39" s="33">
        <f t="shared" si="18"/>
        <v>0</v>
      </c>
      <c r="BU39" s="33">
        <f t="shared" si="27"/>
        <v>0</v>
      </c>
      <c r="BX39" s="33">
        <v>36</v>
      </c>
      <c r="CA39" s="33">
        <v>36</v>
      </c>
      <c r="CB39" s="33">
        <f t="shared" si="19"/>
        <v>0</v>
      </c>
      <c r="CC39" s="33">
        <f t="shared" si="28"/>
        <v>0</v>
      </c>
    </row>
    <row r="40" spans="1:81" s="33" customFormat="1" x14ac:dyDescent="0.3">
      <c r="A40" s="32">
        <v>37</v>
      </c>
      <c r="B40" s="32" t="s">
        <v>118</v>
      </c>
      <c r="D40" s="33">
        <v>37</v>
      </c>
      <c r="G40" s="33">
        <v>37</v>
      </c>
      <c r="H40" s="33">
        <f t="shared" si="30"/>
        <v>0</v>
      </c>
      <c r="I40" s="33">
        <f t="shared" si="29"/>
        <v>0</v>
      </c>
      <c r="L40" s="33">
        <v>37</v>
      </c>
      <c r="O40" s="33">
        <v>37</v>
      </c>
      <c r="P40" s="33">
        <f t="shared" si="31"/>
        <v>0</v>
      </c>
      <c r="Q40" s="33">
        <f t="shared" si="20"/>
        <v>0</v>
      </c>
      <c r="T40" s="33">
        <v>37</v>
      </c>
      <c r="W40" s="33">
        <v>37</v>
      </c>
      <c r="X40" s="33">
        <f t="shared" si="12"/>
        <v>0</v>
      </c>
      <c r="Y40" s="33">
        <f t="shared" si="21"/>
        <v>0</v>
      </c>
      <c r="AB40" s="33">
        <v>37</v>
      </c>
      <c r="AE40" s="33">
        <v>37</v>
      </c>
      <c r="AF40" s="33">
        <f t="shared" si="13"/>
        <v>0</v>
      </c>
      <c r="AG40" s="33">
        <f t="shared" si="22"/>
        <v>0</v>
      </c>
      <c r="AJ40" s="33">
        <v>37</v>
      </c>
      <c r="AM40" s="33">
        <v>37</v>
      </c>
      <c r="AN40" s="33">
        <f t="shared" si="14"/>
        <v>0</v>
      </c>
      <c r="AO40" s="33">
        <f t="shared" si="23"/>
        <v>0</v>
      </c>
      <c r="AR40" s="33">
        <v>37</v>
      </c>
      <c r="AU40" s="33">
        <v>37</v>
      </c>
      <c r="AV40" s="33">
        <f t="shared" si="15"/>
        <v>0</v>
      </c>
      <c r="AW40" s="33">
        <f t="shared" si="24"/>
        <v>0</v>
      </c>
      <c r="AZ40" s="33">
        <v>37</v>
      </c>
      <c r="BC40" s="33">
        <v>37</v>
      </c>
      <c r="BD40" s="33">
        <f t="shared" si="16"/>
        <v>0</v>
      </c>
      <c r="BE40" s="33">
        <f t="shared" si="25"/>
        <v>0</v>
      </c>
      <c r="BH40" s="33">
        <v>37</v>
      </c>
      <c r="BK40" s="33">
        <v>37</v>
      </c>
      <c r="BL40" s="33">
        <f t="shared" si="17"/>
        <v>0</v>
      </c>
      <c r="BM40" s="33">
        <f t="shared" si="26"/>
        <v>0</v>
      </c>
      <c r="BP40" s="33">
        <v>37</v>
      </c>
      <c r="BS40" s="33">
        <v>37</v>
      </c>
      <c r="BT40" s="33">
        <f t="shared" si="18"/>
        <v>0</v>
      </c>
      <c r="BU40" s="33">
        <f t="shared" si="27"/>
        <v>0</v>
      </c>
      <c r="BX40" s="33">
        <v>37</v>
      </c>
      <c r="CA40" s="33">
        <v>37</v>
      </c>
      <c r="CB40" s="33">
        <f t="shared" si="19"/>
        <v>0</v>
      </c>
      <c r="CC40" s="33">
        <f t="shared" si="28"/>
        <v>0</v>
      </c>
    </row>
    <row r="41" spans="1:81" s="33" customFormat="1" x14ac:dyDescent="0.3">
      <c r="A41" s="32">
        <v>38</v>
      </c>
      <c r="B41" s="32" t="s">
        <v>26</v>
      </c>
      <c r="D41" s="33">
        <v>38</v>
      </c>
      <c r="G41" s="33">
        <v>38</v>
      </c>
      <c r="H41" s="33">
        <f t="shared" si="30"/>
        <v>0</v>
      </c>
      <c r="I41" s="33">
        <f t="shared" si="29"/>
        <v>0</v>
      </c>
      <c r="L41" s="33">
        <v>38</v>
      </c>
      <c r="O41" s="33">
        <v>38</v>
      </c>
      <c r="P41" s="33">
        <f t="shared" si="31"/>
        <v>0</v>
      </c>
      <c r="Q41" s="33">
        <f t="shared" si="20"/>
        <v>0</v>
      </c>
      <c r="T41" s="33">
        <v>38</v>
      </c>
      <c r="W41" s="33">
        <v>38</v>
      </c>
      <c r="X41" s="33">
        <f t="shared" si="12"/>
        <v>0</v>
      </c>
      <c r="Y41" s="33">
        <f t="shared" si="21"/>
        <v>0</v>
      </c>
      <c r="AB41" s="33">
        <v>38</v>
      </c>
      <c r="AE41" s="33">
        <v>38</v>
      </c>
      <c r="AF41" s="33">
        <f t="shared" si="13"/>
        <v>0</v>
      </c>
      <c r="AG41" s="33">
        <f t="shared" si="22"/>
        <v>0</v>
      </c>
      <c r="AJ41" s="33">
        <v>38</v>
      </c>
      <c r="AM41" s="33">
        <v>38</v>
      </c>
      <c r="AN41" s="33">
        <f t="shared" si="14"/>
        <v>0</v>
      </c>
      <c r="AO41" s="33">
        <f t="shared" si="23"/>
        <v>0</v>
      </c>
      <c r="AR41" s="33">
        <v>38</v>
      </c>
      <c r="AU41" s="33">
        <v>38</v>
      </c>
      <c r="AV41" s="33">
        <f t="shared" si="15"/>
        <v>0</v>
      </c>
      <c r="AW41" s="33">
        <f t="shared" si="24"/>
        <v>0</v>
      </c>
      <c r="AZ41" s="33">
        <v>38</v>
      </c>
      <c r="BC41" s="33">
        <v>38</v>
      </c>
      <c r="BD41" s="33">
        <f t="shared" si="16"/>
        <v>0</v>
      </c>
      <c r="BE41" s="33">
        <f t="shared" si="25"/>
        <v>0</v>
      </c>
      <c r="BH41" s="33">
        <v>38</v>
      </c>
      <c r="BK41" s="33">
        <v>38</v>
      </c>
      <c r="BL41" s="33">
        <f t="shared" si="17"/>
        <v>0</v>
      </c>
      <c r="BM41" s="33">
        <f t="shared" si="26"/>
        <v>0</v>
      </c>
      <c r="BP41" s="33">
        <v>38</v>
      </c>
      <c r="BS41" s="33">
        <v>38</v>
      </c>
      <c r="BT41" s="33">
        <f t="shared" si="18"/>
        <v>0</v>
      </c>
      <c r="BU41" s="33">
        <f t="shared" si="27"/>
        <v>0</v>
      </c>
      <c r="BX41" s="33">
        <v>38</v>
      </c>
      <c r="CA41" s="33">
        <v>38</v>
      </c>
      <c r="CB41" s="33">
        <f t="shared" si="19"/>
        <v>0</v>
      </c>
      <c r="CC41" s="33">
        <f t="shared" si="28"/>
        <v>0</v>
      </c>
    </row>
    <row r="42" spans="1:81" s="33" customFormat="1" x14ac:dyDescent="0.3">
      <c r="A42" s="32">
        <v>39</v>
      </c>
      <c r="B42" s="45" t="s">
        <v>79</v>
      </c>
      <c r="D42" s="33">
        <v>39</v>
      </c>
      <c r="G42" s="33">
        <v>39</v>
      </c>
      <c r="H42" s="33">
        <f t="shared" si="30"/>
        <v>0</v>
      </c>
      <c r="I42" s="33">
        <f t="shared" si="29"/>
        <v>0</v>
      </c>
      <c r="L42" s="33">
        <v>39</v>
      </c>
      <c r="O42" s="33">
        <v>39</v>
      </c>
      <c r="P42" s="33">
        <f t="shared" si="31"/>
        <v>0</v>
      </c>
      <c r="Q42" s="33">
        <f t="shared" si="20"/>
        <v>0</v>
      </c>
      <c r="T42" s="33">
        <v>39</v>
      </c>
      <c r="W42" s="33">
        <v>39</v>
      </c>
      <c r="X42" s="33">
        <f t="shared" si="12"/>
        <v>0</v>
      </c>
      <c r="Y42" s="33">
        <f t="shared" si="21"/>
        <v>0</v>
      </c>
      <c r="AB42" s="33">
        <v>39</v>
      </c>
      <c r="AE42" s="33">
        <v>39</v>
      </c>
      <c r="AF42" s="33">
        <f t="shared" si="13"/>
        <v>0</v>
      </c>
      <c r="AG42" s="33">
        <f t="shared" si="22"/>
        <v>0</v>
      </c>
      <c r="AJ42" s="33">
        <v>39</v>
      </c>
      <c r="AM42" s="33">
        <v>39</v>
      </c>
      <c r="AN42" s="33">
        <f t="shared" si="14"/>
        <v>0</v>
      </c>
      <c r="AO42" s="33">
        <f t="shared" si="23"/>
        <v>0</v>
      </c>
      <c r="AR42" s="33">
        <v>39</v>
      </c>
      <c r="AU42" s="33">
        <v>39</v>
      </c>
      <c r="AV42" s="33">
        <f t="shared" si="15"/>
        <v>0</v>
      </c>
      <c r="AW42" s="33">
        <f t="shared" si="24"/>
        <v>0</v>
      </c>
      <c r="AZ42" s="33">
        <v>39</v>
      </c>
      <c r="BC42" s="33">
        <v>39</v>
      </c>
      <c r="BD42" s="33">
        <f t="shared" si="16"/>
        <v>0</v>
      </c>
      <c r="BE42" s="33">
        <f t="shared" si="25"/>
        <v>0</v>
      </c>
      <c r="BH42" s="33">
        <v>39</v>
      </c>
      <c r="BK42" s="33">
        <v>39</v>
      </c>
      <c r="BL42" s="33">
        <f t="shared" si="17"/>
        <v>0</v>
      </c>
      <c r="BM42" s="33">
        <f t="shared" si="26"/>
        <v>0</v>
      </c>
      <c r="BP42" s="33">
        <v>39</v>
      </c>
      <c r="BS42" s="33">
        <v>39</v>
      </c>
      <c r="BT42" s="33">
        <f t="shared" si="18"/>
        <v>0</v>
      </c>
      <c r="BU42" s="33">
        <f t="shared" si="27"/>
        <v>0</v>
      </c>
      <c r="BX42" s="33">
        <v>39</v>
      </c>
      <c r="CA42" s="33">
        <v>39</v>
      </c>
      <c r="CB42" s="33">
        <f t="shared" si="19"/>
        <v>0</v>
      </c>
      <c r="CC42" s="33">
        <f t="shared" si="28"/>
        <v>0</v>
      </c>
    </row>
    <row r="43" spans="1:81" s="33" customFormat="1" x14ac:dyDescent="0.3">
      <c r="A43" s="32">
        <v>40</v>
      </c>
      <c r="B43" s="45" t="s">
        <v>119</v>
      </c>
      <c r="D43" s="33">
        <v>40</v>
      </c>
      <c r="G43" s="33">
        <v>40</v>
      </c>
      <c r="H43" s="33">
        <f t="shared" si="30"/>
        <v>0</v>
      </c>
      <c r="I43" s="33">
        <f t="shared" si="29"/>
        <v>0</v>
      </c>
      <c r="L43" s="33">
        <v>40</v>
      </c>
      <c r="O43" s="33">
        <v>40</v>
      </c>
      <c r="P43" s="33">
        <f t="shared" si="31"/>
        <v>0</v>
      </c>
      <c r="Q43" s="33">
        <f t="shared" si="20"/>
        <v>0</v>
      </c>
      <c r="T43" s="33">
        <v>40</v>
      </c>
      <c r="W43" s="33">
        <v>40</v>
      </c>
      <c r="X43" s="33">
        <f t="shared" si="12"/>
        <v>0</v>
      </c>
      <c r="Y43" s="33">
        <f t="shared" si="21"/>
        <v>0</v>
      </c>
      <c r="AB43" s="33">
        <v>40</v>
      </c>
      <c r="AE43" s="33">
        <v>40</v>
      </c>
      <c r="AF43" s="33">
        <f t="shared" si="13"/>
        <v>0</v>
      </c>
      <c r="AG43" s="33">
        <f t="shared" si="22"/>
        <v>0</v>
      </c>
      <c r="AJ43" s="33">
        <v>40</v>
      </c>
      <c r="AM43" s="33">
        <v>40</v>
      </c>
      <c r="AN43" s="33">
        <f t="shared" si="14"/>
        <v>0</v>
      </c>
      <c r="AO43" s="33">
        <f t="shared" si="23"/>
        <v>0</v>
      </c>
      <c r="AR43" s="33">
        <v>40</v>
      </c>
      <c r="AU43" s="33">
        <v>40</v>
      </c>
      <c r="AV43" s="33">
        <f t="shared" si="15"/>
        <v>0</v>
      </c>
      <c r="AW43" s="33">
        <f t="shared" si="24"/>
        <v>0</v>
      </c>
      <c r="AZ43" s="33">
        <v>40</v>
      </c>
      <c r="BC43" s="33">
        <v>40</v>
      </c>
      <c r="BD43" s="33">
        <f t="shared" si="16"/>
        <v>0</v>
      </c>
      <c r="BE43" s="33">
        <f t="shared" si="25"/>
        <v>0</v>
      </c>
      <c r="BH43" s="33">
        <v>40</v>
      </c>
      <c r="BK43" s="33">
        <v>40</v>
      </c>
      <c r="BL43" s="33">
        <f t="shared" si="17"/>
        <v>0</v>
      </c>
      <c r="BM43" s="33">
        <f t="shared" si="26"/>
        <v>0</v>
      </c>
      <c r="BP43" s="33">
        <v>40</v>
      </c>
      <c r="BS43" s="33">
        <v>40</v>
      </c>
      <c r="BT43" s="33">
        <f t="shared" si="18"/>
        <v>0</v>
      </c>
      <c r="BU43" s="33">
        <f t="shared" si="27"/>
        <v>0</v>
      </c>
      <c r="BX43" s="33">
        <v>40</v>
      </c>
      <c r="CA43" s="33">
        <v>40</v>
      </c>
      <c r="CB43" s="33">
        <f t="shared" si="19"/>
        <v>0</v>
      </c>
      <c r="CC43" s="33">
        <f t="shared" si="28"/>
        <v>0</v>
      </c>
    </row>
    <row r="44" spans="1:81" s="33" customFormat="1" x14ac:dyDescent="0.3">
      <c r="A44" s="32">
        <v>41</v>
      </c>
      <c r="B44" s="45" t="s">
        <v>120</v>
      </c>
      <c r="D44" s="33">
        <v>41</v>
      </c>
      <c r="G44" s="33">
        <v>41</v>
      </c>
      <c r="H44" s="33">
        <f t="shared" si="30"/>
        <v>0</v>
      </c>
      <c r="I44" s="33">
        <f t="shared" si="29"/>
        <v>0</v>
      </c>
      <c r="L44" s="33">
        <v>41</v>
      </c>
      <c r="O44" s="33">
        <v>41</v>
      </c>
      <c r="P44" s="33">
        <f t="shared" si="31"/>
        <v>0</v>
      </c>
      <c r="Q44" s="33">
        <f t="shared" si="20"/>
        <v>0</v>
      </c>
      <c r="T44" s="33">
        <v>41</v>
      </c>
      <c r="W44" s="33">
        <v>41</v>
      </c>
      <c r="X44" s="33">
        <f t="shared" si="12"/>
        <v>0</v>
      </c>
      <c r="Y44" s="33">
        <f t="shared" si="21"/>
        <v>0</v>
      </c>
      <c r="AB44" s="33">
        <v>41</v>
      </c>
      <c r="AE44" s="33">
        <v>41</v>
      </c>
      <c r="AF44" s="33">
        <f t="shared" si="13"/>
        <v>0</v>
      </c>
      <c r="AG44" s="33">
        <f t="shared" si="22"/>
        <v>0</v>
      </c>
      <c r="AJ44" s="33">
        <v>41</v>
      </c>
      <c r="AM44" s="33">
        <v>41</v>
      </c>
      <c r="AN44" s="33">
        <f t="shared" si="14"/>
        <v>0</v>
      </c>
      <c r="AO44" s="33">
        <f t="shared" si="23"/>
        <v>0</v>
      </c>
      <c r="AR44" s="33">
        <v>41</v>
      </c>
      <c r="AU44" s="33">
        <v>41</v>
      </c>
      <c r="AV44" s="33">
        <f t="shared" si="15"/>
        <v>0</v>
      </c>
      <c r="AW44" s="33">
        <f t="shared" si="24"/>
        <v>0</v>
      </c>
      <c r="AZ44" s="33">
        <v>41</v>
      </c>
      <c r="BC44" s="33">
        <v>41</v>
      </c>
      <c r="BD44" s="33">
        <f t="shared" si="16"/>
        <v>0</v>
      </c>
      <c r="BE44" s="33">
        <f t="shared" si="25"/>
        <v>0</v>
      </c>
      <c r="BH44" s="33">
        <v>41</v>
      </c>
      <c r="BK44" s="33">
        <v>41</v>
      </c>
      <c r="BL44" s="33">
        <f t="shared" si="17"/>
        <v>0</v>
      </c>
      <c r="BM44" s="33">
        <f t="shared" si="26"/>
        <v>0</v>
      </c>
      <c r="BP44" s="33">
        <v>41</v>
      </c>
      <c r="BS44" s="33">
        <v>41</v>
      </c>
      <c r="BT44" s="33">
        <f t="shared" si="18"/>
        <v>0</v>
      </c>
      <c r="BU44" s="33">
        <f t="shared" si="27"/>
        <v>0</v>
      </c>
      <c r="BX44" s="33">
        <v>41</v>
      </c>
      <c r="CA44" s="33">
        <v>41</v>
      </c>
      <c r="CB44" s="33">
        <f t="shared" si="19"/>
        <v>0</v>
      </c>
      <c r="CC44" s="33">
        <f t="shared" si="28"/>
        <v>0</v>
      </c>
    </row>
    <row r="45" spans="1:81" x14ac:dyDescent="0.3">
      <c r="A45" s="32">
        <v>42</v>
      </c>
      <c r="B45" s="49" t="s">
        <v>167</v>
      </c>
      <c r="D45" s="33">
        <v>42</v>
      </c>
      <c r="G45" s="33">
        <v>42</v>
      </c>
      <c r="H45" s="33">
        <f t="shared" si="30"/>
        <v>0</v>
      </c>
      <c r="I45" s="33">
        <f t="shared" si="29"/>
        <v>0</v>
      </c>
      <c r="L45" s="33">
        <v>42</v>
      </c>
      <c r="M45" s="33"/>
      <c r="N45" s="33"/>
      <c r="O45" s="33">
        <v>42</v>
      </c>
      <c r="P45" s="33">
        <f t="shared" si="31"/>
        <v>0</v>
      </c>
      <c r="Q45" s="33">
        <f t="shared" si="20"/>
        <v>0</v>
      </c>
      <c r="T45" s="33">
        <v>42</v>
      </c>
      <c r="U45" s="33"/>
      <c r="V45" s="33"/>
      <c r="W45" s="33">
        <v>42</v>
      </c>
      <c r="X45" s="33">
        <f t="shared" si="12"/>
        <v>0</v>
      </c>
      <c r="Y45" s="33">
        <f t="shared" si="21"/>
        <v>0</v>
      </c>
      <c r="AB45" s="33">
        <v>42</v>
      </c>
      <c r="AC45" s="33"/>
      <c r="AD45" s="33"/>
      <c r="AE45" s="33">
        <v>42</v>
      </c>
      <c r="AF45" s="33">
        <f t="shared" si="13"/>
        <v>0</v>
      </c>
      <c r="AG45" s="33">
        <f t="shared" si="22"/>
        <v>0</v>
      </c>
      <c r="AJ45" s="33">
        <v>42</v>
      </c>
      <c r="AK45" s="33"/>
      <c r="AL45" s="33"/>
      <c r="AM45" s="33">
        <v>42</v>
      </c>
      <c r="AN45" s="33">
        <f t="shared" si="14"/>
        <v>0</v>
      </c>
      <c r="AO45" s="33">
        <f t="shared" si="23"/>
        <v>0</v>
      </c>
      <c r="AR45" s="33">
        <v>42</v>
      </c>
      <c r="AS45" s="33"/>
      <c r="AT45" s="33"/>
      <c r="AU45" s="33">
        <v>42</v>
      </c>
      <c r="AV45" s="33">
        <f t="shared" si="15"/>
        <v>0</v>
      </c>
      <c r="AW45" s="33">
        <f t="shared" si="24"/>
        <v>0</v>
      </c>
      <c r="AZ45" s="33">
        <v>42</v>
      </c>
      <c r="BA45" s="33"/>
      <c r="BB45" s="33"/>
      <c r="BC45" s="33">
        <v>42</v>
      </c>
      <c r="BD45" s="33">
        <f t="shared" si="16"/>
        <v>0</v>
      </c>
      <c r="BE45" s="33">
        <f t="shared" si="25"/>
        <v>0</v>
      </c>
      <c r="BH45" s="33">
        <v>42</v>
      </c>
      <c r="BI45" s="33"/>
      <c r="BJ45" s="33"/>
      <c r="BK45" s="33">
        <v>42</v>
      </c>
      <c r="BL45" s="33">
        <f t="shared" si="17"/>
        <v>0</v>
      </c>
      <c r="BM45" s="33">
        <f t="shared" si="26"/>
        <v>0</v>
      </c>
      <c r="BP45" s="33">
        <v>42</v>
      </c>
      <c r="BQ45" s="33"/>
      <c r="BR45" s="33"/>
      <c r="BS45" s="33">
        <v>42</v>
      </c>
      <c r="BT45" s="33">
        <f t="shared" si="18"/>
        <v>0</v>
      </c>
      <c r="BU45" s="33">
        <f t="shared" si="27"/>
        <v>0</v>
      </c>
      <c r="BX45" s="33">
        <v>42</v>
      </c>
      <c r="BY45" s="33"/>
      <c r="BZ45" s="33"/>
      <c r="CA45" s="33">
        <v>42</v>
      </c>
      <c r="CB45" s="33">
        <f t="shared" si="19"/>
        <v>0</v>
      </c>
      <c r="CC45" s="33">
        <f t="shared" si="28"/>
        <v>0</v>
      </c>
    </row>
    <row r="46" spans="1:81" x14ac:dyDescent="0.3">
      <c r="A46" s="32">
        <v>43</v>
      </c>
      <c r="B46" s="49" t="s">
        <v>122</v>
      </c>
      <c r="D46" s="33">
        <v>43</v>
      </c>
      <c r="G46" s="33">
        <v>43</v>
      </c>
      <c r="H46" s="33">
        <f t="shared" si="30"/>
        <v>0</v>
      </c>
      <c r="I46" s="33">
        <f t="shared" si="29"/>
        <v>0</v>
      </c>
      <c r="L46" s="33">
        <v>43</v>
      </c>
      <c r="M46" s="33"/>
      <c r="N46" s="33"/>
      <c r="O46" s="33">
        <v>43</v>
      </c>
      <c r="P46" s="33">
        <f t="shared" si="31"/>
        <v>0</v>
      </c>
      <c r="Q46" s="33">
        <f t="shared" si="20"/>
        <v>0</v>
      </c>
      <c r="T46" s="33">
        <v>43</v>
      </c>
      <c r="U46" s="33"/>
      <c r="V46" s="33"/>
      <c r="W46" s="33">
        <v>43</v>
      </c>
      <c r="X46" s="33">
        <f t="shared" si="12"/>
        <v>0</v>
      </c>
      <c r="Y46" s="33">
        <f t="shared" si="21"/>
        <v>0</v>
      </c>
      <c r="AB46" s="33">
        <v>43</v>
      </c>
      <c r="AC46" s="33"/>
      <c r="AD46" s="33"/>
      <c r="AE46" s="33">
        <v>43</v>
      </c>
      <c r="AF46" s="33">
        <f t="shared" si="13"/>
        <v>0</v>
      </c>
      <c r="AG46" s="33">
        <f t="shared" si="22"/>
        <v>0</v>
      </c>
      <c r="AJ46" s="33">
        <v>43</v>
      </c>
      <c r="AK46" s="33"/>
      <c r="AL46" s="33"/>
      <c r="AM46" s="33">
        <v>43</v>
      </c>
      <c r="AN46" s="33">
        <f t="shared" si="14"/>
        <v>0</v>
      </c>
      <c r="AO46" s="33">
        <f t="shared" si="23"/>
        <v>0</v>
      </c>
      <c r="AR46" s="33">
        <v>43</v>
      </c>
      <c r="AS46" s="33"/>
      <c r="AT46" s="33"/>
      <c r="AU46" s="33">
        <v>43</v>
      </c>
      <c r="AV46" s="33">
        <f t="shared" si="15"/>
        <v>0</v>
      </c>
      <c r="AW46" s="33">
        <f t="shared" si="24"/>
        <v>0</v>
      </c>
      <c r="AZ46" s="33">
        <v>43</v>
      </c>
      <c r="BA46" s="33"/>
      <c r="BB46" s="33"/>
      <c r="BC46" s="33">
        <v>43</v>
      </c>
      <c r="BD46" s="33">
        <f t="shared" si="16"/>
        <v>0</v>
      </c>
      <c r="BE46" s="33">
        <f t="shared" si="25"/>
        <v>0</v>
      </c>
      <c r="BH46" s="33">
        <v>43</v>
      </c>
      <c r="BI46" s="33"/>
      <c r="BJ46" s="33"/>
      <c r="BK46" s="33">
        <v>43</v>
      </c>
      <c r="BL46" s="33">
        <f t="shared" si="17"/>
        <v>0</v>
      </c>
      <c r="BM46" s="33">
        <f t="shared" si="26"/>
        <v>0</v>
      </c>
      <c r="BP46" s="33">
        <v>43</v>
      </c>
      <c r="BQ46" s="33"/>
      <c r="BR46" s="33"/>
      <c r="BS46" s="33">
        <v>43</v>
      </c>
      <c r="BT46" s="33">
        <f t="shared" si="18"/>
        <v>0</v>
      </c>
      <c r="BU46" s="33">
        <f t="shared" si="27"/>
        <v>0</v>
      </c>
      <c r="BX46" s="33">
        <v>43</v>
      </c>
      <c r="BY46" s="33"/>
      <c r="BZ46" s="33"/>
      <c r="CA46" s="33">
        <v>43</v>
      </c>
      <c r="CB46" s="33">
        <f t="shared" si="19"/>
        <v>0</v>
      </c>
      <c r="CC46" s="33">
        <f t="shared" si="28"/>
        <v>0</v>
      </c>
    </row>
    <row r="47" spans="1:81" x14ac:dyDescent="0.3">
      <c r="A47" s="32">
        <v>44</v>
      </c>
      <c r="B47" s="49" t="s">
        <v>123</v>
      </c>
      <c r="D47" s="33">
        <v>44</v>
      </c>
      <c r="G47" s="33">
        <v>44</v>
      </c>
      <c r="H47" s="33">
        <f t="shared" si="30"/>
        <v>0</v>
      </c>
      <c r="I47" s="33">
        <f t="shared" si="29"/>
        <v>0</v>
      </c>
      <c r="L47" s="33">
        <v>44</v>
      </c>
      <c r="M47" s="33"/>
      <c r="N47" s="33"/>
      <c r="O47" s="33">
        <v>44</v>
      </c>
      <c r="P47" s="33">
        <f t="shared" si="31"/>
        <v>0</v>
      </c>
      <c r="Q47" s="33">
        <f t="shared" si="20"/>
        <v>0</v>
      </c>
      <c r="T47" s="33">
        <v>44</v>
      </c>
      <c r="U47" s="33"/>
      <c r="V47" s="33"/>
      <c r="W47" s="33">
        <v>44</v>
      </c>
      <c r="X47" s="33">
        <f t="shared" si="12"/>
        <v>0</v>
      </c>
      <c r="Y47" s="33">
        <f t="shared" si="21"/>
        <v>0</v>
      </c>
      <c r="AB47" s="33">
        <v>44</v>
      </c>
      <c r="AC47" s="33"/>
      <c r="AD47" s="33"/>
      <c r="AE47" s="33">
        <v>44</v>
      </c>
      <c r="AF47" s="33">
        <f t="shared" si="13"/>
        <v>0</v>
      </c>
      <c r="AG47" s="33">
        <f t="shared" si="22"/>
        <v>0</v>
      </c>
      <c r="AJ47" s="33">
        <v>44</v>
      </c>
      <c r="AK47" s="33"/>
      <c r="AL47" s="33"/>
      <c r="AM47" s="33">
        <v>44</v>
      </c>
      <c r="AN47" s="33">
        <f t="shared" si="14"/>
        <v>0</v>
      </c>
      <c r="AO47" s="33">
        <f t="shared" si="23"/>
        <v>0</v>
      </c>
      <c r="AR47" s="33">
        <v>44</v>
      </c>
      <c r="AS47" s="33"/>
      <c r="AT47" s="33"/>
      <c r="AU47" s="33">
        <v>44</v>
      </c>
      <c r="AV47" s="33">
        <f t="shared" si="15"/>
        <v>0</v>
      </c>
      <c r="AW47" s="33">
        <f t="shared" si="24"/>
        <v>0</v>
      </c>
      <c r="AZ47" s="33">
        <v>44</v>
      </c>
      <c r="BA47" s="33"/>
      <c r="BB47" s="33"/>
      <c r="BC47" s="33">
        <v>44</v>
      </c>
      <c r="BD47" s="33">
        <f t="shared" si="16"/>
        <v>0</v>
      </c>
      <c r="BE47" s="33">
        <f t="shared" si="25"/>
        <v>0</v>
      </c>
      <c r="BH47" s="33">
        <v>44</v>
      </c>
      <c r="BI47" s="33"/>
      <c r="BJ47" s="33"/>
      <c r="BK47" s="33">
        <v>44</v>
      </c>
      <c r="BL47" s="33">
        <f t="shared" si="17"/>
        <v>0</v>
      </c>
      <c r="BM47" s="33">
        <f t="shared" si="26"/>
        <v>0</v>
      </c>
      <c r="BP47" s="33">
        <v>44</v>
      </c>
      <c r="BQ47" s="33"/>
      <c r="BR47" s="33"/>
      <c r="BS47" s="33">
        <v>44</v>
      </c>
      <c r="BT47" s="33">
        <f t="shared" si="18"/>
        <v>0</v>
      </c>
      <c r="BU47" s="33">
        <f t="shared" si="27"/>
        <v>0</v>
      </c>
      <c r="BX47" s="33">
        <v>44</v>
      </c>
      <c r="BY47" s="33"/>
      <c r="BZ47" s="33"/>
      <c r="CA47" s="33">
        <v>44</v>
      </c>
      <c r="CB47" s="33">
        <f t="shared" si="19"/>
        <v>0</v>
      </c>
      <c r="CC47" s="33">
        <f t="shared" si="28"/>
        <v>0</v>
      </c>
    </row>
    <row r="48" spans="1:81" x14ac:dyDescent="0.3">
      <c r="A48" s="32">
        <v>45</v>
      </c>
      <c r="B48" s="49" t="s">
        <v>165</v>
      </c>
      <c r="D48" s="33">
        <v>45</v>
      </c>
      <c r="G48" s="33">
        <v>45</v>
      </c>
      <c r="H48" s="33">
        <f t="shared" si="30"/>
        <v>0</v>
      </c>
      <c r="I48" s="33">
        <f t="shared" si="29"/>
        <v>0</v>
      </c>
      <c r="L48" s="33">
        <v>45</v>
      </c>
      <c r="M48" s="33"/>
      <c r="N48" s="33"/>
      <c r="O48" s="33">
        <v>45</v>
      </c>
      <c r="P48" s="33">
        <f t="shared" si="31"/>
        <v>0</v>
      </c>
      <c r="Q48" s="33">
        <f t="shared" si="20"/>
        <v>0</v>
      </c>
      <c r="T48" s="33">
        <v>45</v>
      </c>
      <c r="U48" s="33"/>
      <c r="V48" s="33"/>
      <c r="W48" s="33">
        <v>45</v>
      </c>
      <c r="X48" s="33">
        <f t="shared" si="12"/>
        <v>0</v>
      </c>
      <c r="Y48" s="33">
        <f t="shared" si="21"/>
        <v>0</v>
      </c>
      <c r="AB48" s="33">
        <v>45</v>
      </c>
      <c r="AC48" s="33"/>
      <c r="AD48" s="33"/>
      <c r="AE48" s="33">
        <v>45</v>
      </c>
      <c r="AF48" s="33">
        <f t="shared" si="13"/>
        <v>0</v>
      </c>
      <c r="AG48" s="33">
        <f t="shared" si="22"/>
        <v>0</v>
      </c>
      <c r="AJ48" s="33">
        <v>45</v>
      </c>
      <c r="AK48" s="33"/>
      <c r="AL48" s="33"/>
      <c r="AM48" s="33">
        <v>45</v>
      </c>
      <c r="AN48" s="33">
        <f t="shared" si="14"/>
        <v>0</v>
      </c>
      <c r="AO48" s="33">
        <f t="shared" si="23"/>
        <v>0</v>
      </c>
      <c r="AR48" s="33">
        <v>45</v>
      </c>
      <c r="AS48" s="33"/>
      <c r="AT48" s="33"/>
      <c r="AU48" s="33">
        <v>45</v>
      </c>
      <c r="AV48" s="33">
        <f t="shared" si="15"/>
        <v>0</v>
      </c>
      <c r="AW48" s="33">
        <f t="shared" si="24"/>
        <v>0</v>
      </c>
      <c r="AZ48" s="33">
        <v>45</v>
      </c>
      <c r="BA48" s="33"/>
      <c r="BB48" s="33"/>
      <c r="BC48" s="33">
        <v>45</v>
      </c>
      <c r="BD48" s="33">
        <f t="shared" si="16"/>
        <v>0</v>
      </c>
      <c r="BE48" s="33">
        <f t="shared" si="25"/>
        <v>0</v>
      </c>
      <c r="BH48" s="33">
        <v>45</v>
      </c>
      <c r="BI48" s="33"/>
      <c r="BJ48" s="33"/>
      <c r="BK48" s="33">
        <v>45</v>
      </c>
      <c r="BL48" s="33">
        <f t="shared" si="17"/>
        <v>0</v>
      </c>
      <c r="BM48" s="33">
        <f t="shared" si="26"/>
        <v>0</v>
      </c>
      <c r="BP48" s="33">
        <v>45</v>
      </c>
      <c r="BQ48" s="33"/>
      <c r="BR48" s="33"/>
      <c r="BS48" s="33">
        <v>45</v>
      </c>
      <c r="BT48" s="33">
        <f t="shared" si="18"/>
        <v>0</v>
      </c>
      <c r="BU48" s="33">
        <f t="shared" si="27"/>
        <v>0</v>
      </c>
      <c r="BX48" s="33">
        <v>45</v>
      </c>
      <c r="BY48" s="33"/>
      <c r="BZ48" s="33"/>
      <c r="CA48" s="33">
        <v>45</v>
      </c>
      <c r="CB48" s="33">
        <f t="shared" si="19"/>
        <v>0</v>
      </c>
      <c r="CC48" s="33">
        <f t="shared" si="28"/>
        <v>0</v>
      </c>
    </row>
    <row r="49" spans="1:81" x14ac:dyDescent="0.3">
      <c r="A49" s="32">
        <v>46</v>
      </c>
      <c r="B49" s="45" t="s">
        <v>166</v>
      </c>
      <c r="D49" s="33">
        <v>46</v>
      </c>
      <c r="G49" s="33">
        <v>46</v>
      </c>
      <c r="H49" s="33">
        <f t="shared" si="30"/>
        <v>0</v>
      </c>
      <c r="I49" s="33">
        <f t="shared" si="29"/>
        <v>0</v>
      </c>
      <c r="L49" s="33">
        <v>46</v>
      </c>
      <c r="M49" s="33"/>
      <c r="N49" s="33"/>
      <c r="O49" s="33">
        <v>46</v>
      </c>
      <c r="P49" s="33">
        <f t="shared" si="31"/>
        <v>0</v>
      </c>
      <c r="Q49" s="33">
        <f t="shared" si="20"/>
        <v>0</v>
      </c>
      <c r="T49" s="33">
        <v>46</v>
      </c>
      <c r="U49" s="33"/>
      <c r="V49" s="33"/>
      <c r="W49" s="33">
        <v>46</v>
      </c>
      <c r="X49" s="33">
        <f t="shared" si="12"/>
        <v>0</v>
      </c>
      <c r="Y49" s="33">
        <f t="shared" si="21"/>
        <v>0</v>
      </c>
      <c r="AB49" s="33">
        <v>46</v>
      </c>
      <c r="AC49" s="33"/>
      <c r="AD49" s="33"/>
      <c r="AE49" s="33">
        <v>46</v>
      </c>
      <c r="AF49" s="33">
        <f t="shared" si="13"/>
        <v>0</v>
      </c>
      <c r="AG49" s="33">
        <f t="shared" si="22"/>
        <v>0</v>
      </c>
      <c r="AJ49" s="33">
        <v>46</v>
      </c>
      <c r="AK49" s="33"/>
      <c r="AL49" s="33"/>
      <c r="AM49" s="33">
        <v>46</v>
      </c>
      <c r="AN49" s="33">
        <f t="shared" si="14"/>
        <v>0</v>
      </c>
      <c r="AO49" s="33">
        <f t="shared" si="23"/>
        <v>0</v>
      </c>
      <c r="AR49" s="33">
        <v>46</v>
      </c>
      <c r="AS49" s="33"/>
      <c r="AT49" s="33"/>
      <c r="AU49" s="33">
        <v>46</v>
      </c>
      <c r="AV49" s="33">
        <f t="shared" si="15"/>
        <v>0</v>
      </c>
      <c r="AW49" s="33">
        <f t="shared" si="24"/>
        <v>0</v>
      </c>
      <c r="AZ49" s="33">
        <v>46</v>
      </c>
      <c r="BA49" s="33"/>
      <c r="BB49" s="33"/>
      <c r="BC49" s="33">
        <v>46</v>
      </c>
      <c r="BD49" s="33">
        <f t="shared" si="16"/>
        <v>0</v>
      </c>
      <c r="BE49" s="33">
        <f t="shared" si="25"/>
        <v>0</v>
      </c>
      <c r="BH49" s="33">
        <v>46</v>
      </c>
      <c r="BI49" s="33"/>
      <c r="BJ49" s="33"/>
      <c r="BK49" s="33">
        <v>46</v>
      </c>
      <c r="BL49" s="33">
        <f t="shared" si="17"/>
        <v>0</v>
      </c>
      <c r="BM49" s="33">
        <f t="shared" si="26"/>
        <v>0</v>
      </c>
      <c r="BP49" s="33">
        <v>46</v>
      </c>
      <c r="BQ49" s="33"/>
      <c r="BR49" s="33"/>
      <c r="BS49" s="33">
        <v>46</v>
      </c>
      <c r="BT49" s="33">
        <f t="shared" si="18"/>
        <v>0</v>
      </c>
      <c r="BU49" s="33">
        <f t="shared" si="27"/>
        <v>0</v>
      </c>
      <c r="BX49" s="33">
        <v>46</v>
      </c>
      <c r="BY49" s="33"/>
      <c r="BZ49" s="33"/>
      <c r="CA49" s="33">
        <v>46</v>
      </c>
      <c r="CB49" s="33">
        <f t="shared" si="19"/>
        <v>0</v>
      </c>
      <c r="CC49" s="33">
        <f t="shared" si="28"/>
        <v>0</v>
      </c>
    </row>
    <row r="50" spans="1:81" x14ac:dyDescent="0.3">
      <c r="A50" s="32">
        <v>47</v>
      </c>
      <c r="B50" s="45" t="s">
        <v>126</v>
      </c>
      <c r="D50" s="33">
        <v>47</v>
      </c>
      <c r="G50" s="33">
        <v>47</v>
      </c>
      <c r="H50" s="33">
        <f t="shared" si="30"/>
        <v>0</v>
      </c>
      <c r="I50" s="33">
        <f t="shared" si="29"/>
        <v>0</v>
      </c>
      <c r="L50" s="33">
        <v>47</v>
      </c>
      <c r="M50" s="33"/>
      <c r="N50" s="33"/>
      <c r="O50" s="33">
        <v>47</v>
      </c>
      <c r="P50" s="33">
        <f t="shared" si="31"/>
        <v>0</v>
      </c>
      <c r="Q50" s="33">
        <f t="shared" si="20"/>
        <v>0</v>
      </c>
      <c r="T50" s="33">
        <v>47</v>
      </c>
      <c r="U50" s="33"/>
      <c r="V50" s="33"/>
      <c r="W50" s="33">
        <v>47</v>
      </c>
      <c r="X50" s="33">
        <f t="shared" si="12"/>
        <v>0</v>
      </c>
      <c r="Y50" s="33">
        <f t="shared" si="21"/>
        <v>0</v>
      </c>
      <c r="AB50" s="33">
        <v>47</v>
      </c>
      <c r="AC50" s="33"/>
      <c r="AD50" s="33"/>
      <c r="AE50" s="33">
        <v>47</v>
      </c>
      <c r="AF50" s="33">
        <f t="shared" si="13"/>
        <v>0</v>
      </c>
      <c r="AG50" s="33">
        <f t="shared" si="22"/>
        <v>0</v>
      </c>
      <c r="AJ50" s="33">
        <v>47</v>
      </c>
      <c r="AK50" s="33"/>
      <c r="AL50" s="33"/>
      <c r="AM50" s="33">
        <v>47</v>
      </c>
      <c r="AN50" s="33">
        <f t="shared" si="14"/>
        <v>0</v>
      </c>
      <c r="AO50" s="33">
        <f t="shared" si="23"/>
        <v>0</v>
      </c>
      <c r="AR50" s="33">
        <v>47</v>
      </c>
      <c r="AS50" s="33"/>
      <c r="AT50" s="33"/>
      <c r="AU50" s="33">
        <v>47</v>
      </c>
      <c r="AV50" s="33">
        <f t="shared" si="15"/>
        <v>0</v>
      </c>
      <c r="AW50" s="33">
        <f t="shared" si="24"/>
        <v>0</v>
      </c>
      <c r="AZ50" s="33">
        <v>47</v>
      </c>
      <c r="BA50" s="33"/>
      <c r="BB50" s="33"/>
      <c r="BC50" s="33">
        <v>47</v>
      </c>
      <c r="BD50" s="33">
        <f t="shared" si="16"/>
        <v>0</v>
      </c>
      <c r="BE50" s="33">
        <f t="shared" si="25"/>
        <v>0</v>
      </c>
      <c r="BH50" s="33">
        <v>47</v>
      </c>
      <c r="BI50" s="33"/>
      <c r="BJ50" s="33"/>
      <c r="BK50" s="33">
        <v>47</v>
      </c>
      <c r="BL50" s="33">
        <f t="shared" si="17"/>
        <v>0</v>
      </c>
      <c r="BM50" s="33">
        <f t="shared" si="26"/>
        <v>0</v>
      </c>
      <c r="BP50" s="33">
        <v>47</v>
      </c>
      <c r="BQ50" s="33"/>
      <c r="BR50" s="33"/>
      <c r="BS50" s="33">
        <v>47</v>
      </c>
      <c r="BT50" s="33">
        <f t="shared" si="18"/>
        <v>0</v>
      </c>
      <c r="BU50" s="33">
        <f t="shared" si="27"/>
        <v>0</v>
      </c>
      <c r="BX50" s="33">
        <v>47</v>
      </c>
      <c r="BY50" s="33"/>
      <c r="BZ50" s="33"/>
      <c r="CA50" s="33">
        <v>47</v>
      </c>
      <c r="CB50" s="33">
        <f t="shared" si="19"/>
        <v>0</v>
      </c>
      <c r="CC50" s="33">
        <f t="shared" si="28"/>
        <v>0</v>
      </c>
    </row>
    <row r="51" spans="1:81" s="33" customFormat="1" x14ac:dyDescent="0.3">
      <c r="A51" s="32">
        <v>48</v>
      </c>
      <c r="B51" s="49" t="s">
        <v>127</v>
      </c>
      <c r="D51" s="33">
        <v>48</v>
      </c>
      <c r="G51" s="33">
        <v>48</v>
      </c>
      <c r="H51" s="33">
        <f t="shared" si="30"/>
        <v>0</v>
      </c>
      <c r="I51" s="33">
        <f t="shared" si="29"/>
        <v>0</v>
      </c>
      <c r="L51" s="33">
        <v>48</v>
      </c>
      <c r="O51" s="33">
        <v>48</v>
      </c>
      <c r="P51" s="33">
        <f t="shared" si="31"/>
        <v>0</v>
      </c>
      <c r="Q51" s="33">
        <f t="shared" si="20"/>
        <v>0</v>
      </c>
      <c r="T51" s="33">
        <v>48</v>
      </c>
      <c r="W51" s="33">
        <v>48</v>
      </c>
      <c r="X51" s="33">
        <f t="shared" si="12"/>
        <v>0</v>
      </c>
      <c r="Y51" s="33">
        <f t="shared" si="21"/>
        <v>0</v>
      </c>
      <c r="AB51" s="33">
        <v>48</v>
      </c>
      <c r="AE51" s="33">
        <v>48</v>
      </c>
      <c r="AF51" s="33">
        <f t="shared" si="13"/>
        <v>0</v>
      </c>
      <c r="AG51" s="33">
        <f t="shared" si="22"/>
        <v>0</v>
      </c>
      <c r="AJ51" s="33">
        <v>48</v>
      </c>
      <c r="AM51" s="33">
        <v>48</v>
      </c>
      <c r="AN51" s="33">
        <f t="shared" si="14"/>
        <v>0</v>
      </c>
      <c r="AO51" s="33">
        <f t="shared" si="23"/>
        <v>0</v>
      </c>
      <c r="AR51" s="33">
        <v>48</v>
      </c>
      <c r="AU51" s="33">
        <v>48</v>
      </c>
      <c r="AV51" s="33">
        <f t="shared" si="15"/>
        <v>0</v>
      </c>
      <c r="AW51" s="33">
        <f t="shared" si="24"/>
        <v>0</v>
      </c>
      <c r="AZ51" s="33">
        <v>48</v>
      </c>
      <c r="BC51" s="33">
        <v>48</v>
      </c>
      <c r="BD51" s="33">
        <f t="shared" si="16"/>
        <v>0</v>
      </c>
      <c r="BE51" s="33">
        <f t="shared" si="25"/>
        <v>0</v>
      </c>
      <c r="BH51" s="33">
        <v>48</v>
      </c>
      <c r="BK51" s="33">
        <v>48</v>
      </c>
      <c r="BL51" s="33">
        <f t="shared" si="17"/>
        <v>0</v>
      </c>
      <c r="BM51" s="33">
        <f t="shared" si="26"/>
        <v>0</v>
      </c>
      <c r="BP51" s="33">
        <v>48</v>
      </c>
      <c r="BS51" s="33">
        <v>48</v>
      </c>
      <c r="BT51" s="33">
        <f t="shared" si="18"/>
        <v>0</v>
      </c>
      <c r="BU51" s="33">
        <f t="shared" si="27"/>
        <v>0</v>
      </c>
      <c r="BX51" s="33">
        <v>48</v>
      </c>
      <c r="CA51" s="33">
        <v>48</v>
      </c>
      <c r="CB51" s="33">
        <f t="shared" si="19"/>
        <v>0</v>
      </c>
      <c r="CC51" s="33">
        <f t="shared" si="28"/>
        <v>0</v>
      </c>
    </row>
    <row r="52" spans="1:81" s="33" customFormat="1" x14ac:dyDescent="0.3">
      <c r="A52" s="32">
        <v>49</v>
      </c>
      <c r="B52" s="49" t="s">
        <v>128</v>
      </c>
      <c r="D52" s="33">
        <v>49</v>
      </c>
      <c r="G52" s="33">
        <v>49</v>
      </c>
      <c r="H52" s="33">
        <f t="shared" si="30"/>
        <v>0</v>
      </c>
      <c r="I52" s="33">
        <f t="shared" si="29"/>
        <v>0</v>
      </c>
      <c r="L52" s="33">
        <v>49</v>
      </c>
      <c r="O52" s="33">
        <v>49</v>
      </c>
      <c r="P52" s="33">
        <f t="shared" si="31"/>
        <v>0</v>
      </c>
      <c r="Q52" s="33">
        <f t="shared" si="20"/>
        <v>0</v>
      </c>
      <c r="T52" s="33">
        <v>49</v>
      </c>
      <c r="W52" s="33">
        <v>49</v>
      </c>
      <c r="X52" s="33">
        <f t="shared" si="12"/>
        <v>0</v>
      </c>
      <c r="Y52" s="33">
        <f t="shared" si="21"/>
        <v>0</v>
      </c>
      <c r="AB52" s="33">
        <v>49</v>
      </c>
      <c r="AE52" s="33">
        <v>49</v>
      </c>
      <c r="AF52" s="33">
        <f t="shared" si="13"/>
        <v>0</v>
      </c>
      <c r="AG52" s="33">
        <f t="shared" si="22"/>
        <v>0</v>
      </c>
      <c r="AJ52" s="33">
        <v>49</v>
      </c>
      <c r="AM52" s="33">
        <v>49</v>
      </c>
      <c r="AN52" s="33">
        <f t="shared" si="14"/>
        <v>0</v>
      </c>
      <c r="AO52" s="33">
        <f t="shared" si="23"/>
        <v>0</v>
      </c>
      <c r="AR52" s="33">
        <v>49</v>
      </c>
      <c r="AU52" s="33">
        <v>49</v>
      </c>
      <c r="AV52" s="33">
        <f t="shared" si="15"/>
        <v>0</v>
      </c>
      <c r="AW52" s="33">
        <f t="shared" si="24"/>
        <v>0</v>
      </c>
      <c r="AZ52" s="33">
        <v>49</v>
      </c>
      <c r="BC52" s="33">
        <v>49</v>
      </c>
      <c r="BD52" s="33">
        <f t="shared" si="16"/>
        <v>0</v>
      </c>
      <c r="BE52" s="33">
        <f t="shared" si="25"/>
        <v>0</v>
      </c>
      <c r="BH52" s="33">
        <v>49</v>
      </c>
      <c r="BK52" s="33">
        <v>49</v>
      </c>
      <c r="BL52" s="33">
        <f t="shared" si="17"/>
        <v>0</v>
      </c>
      <c r="BM52" s="33">
        <f t="shared" si="26"/>
        <v>0</v>
      </c>
      <c r="BP52" s="33">
        <v>49</v>
      </c>
      <c r="BS52" s="33">
        <v>49</v>
      </c>
      <c r="BT52" s="33">
        <f t="shared" si="18"/>
        <v>0</v>
      </c>
      <c r="BU52" s="33">
        <f t="shared" si="27"/>
        <v>0</v>
      </c>
      <c r="BX52" s="33">
        <v>49</v>
      </c>
      <c r="CA52" s="33">
        <v>49</v>
      </c>
      <c r="CB52" s="33">
        <f t="shared" si="19"/>
        <v>0</v>
      </c>
      <c r="CC52" s="33">
        <f t="shared" si="28"/>
        <v>0</v>
      </c>
    </row>
    <row r="53" spans="1:81" x14ac:dyDescent="0.3">
      <c r="A53" s="32">
        <v>50</v>
      </c>
      <c r="B53" s="49" t="s">
        <v>129</v>
      </c>
      <c r="D53" s="33">
        <v>50</v>
      </c>
      <c r="G53" s="33">
        <v>50</v>
      </c>
      <c r="H53" s="33">
        <f t="shared" si="30"/>
        <v>0</v>
      </c>
      <c r="I53" s="33">
        <f t="shared" si="29"/>
        <v>0</v>
      </c>
      <c r="L53" s="33">
        <v>50</v>
      </c>
      <c r="M53" s="33"/>
      <c r="N53" s="33"/>
      <c r="O53" s="33">
        <v>50</v>
      </c>
      <c r="P53" s="33">
        <f t="shared" si="31"/>
        <v>0</v>
      </c>
      <c r="Q53" s="33">
        <f t="shared" si="20"/>
        <v>0</v>
      </c>
      <c r="T53" s="33">
        <v>50</v>
      </c>
      <c r="U53" s="33"/>
      <c r="V53" s="33"/>
      <c r="W53" s="33">
        <v>50</v>
      </c>
      <c r="X53" s="33">
        <f t="shared" si="12"/>
        <v>0</v>
      </c>
      <c r="Y53" s="33">
        <f t="shared" si="21"/>
        <v>0</v>
      </c>
      <c r="AB53" s="33">
        <v>50</v>
      </c>
      <c r="AC53" s="33"/>
      <c r="AD53" s="33"/>
      <c r="AE53" s="33">
        <v>50</v>
      </c>
      <c r="AF53" s="33">
        <f t="shared" si="13"/>
        <v>0</v>
      </c>
      <c r="AG53" s="33">
        <f t="shared" si="22"/>
        <v>0</v>
      </c>
      <c r="AJ53" s="33">
        <v>50</v>
      </c>
      <c r="AK53" s="33"/>
      <c r="AL53" s="33"/>
      <c r="AM53" s="33">
        <v>50</v>
      </c>
      <c r="AN53" s="33">
        <f t="shared" si="14"/>
        <v>0</v>
      </c>
      <c r="AO53" s="33">
        <f t="shared" si="23"/>
        <v>0</v>
      </c>
      <c r="AR53" s="33">
        <v>50</v>
      </c>
      <c r="AS53" s="33"/>
      <c r="AT53" s="33"/>
      <c r="AU53" s="33">
        <v>50</v>
      </c>
      <c r="AV53" s="33">
        <f t="shared" si="15"/>
        <v>0</v>
      </c>
      <c r="AW53" s="33">
        <f t="shared" si="24"/>
        <v>0</v>
      </c>
      <c r="AZ53" s="33">
        <v>50</v>
      </c>
      <c r="BA53" s="33"/>
      <c r="BB53" s="33"/>
      <c r="BC53" s="33">
        <v>50</v>
      </c>
      <c r="BD53" s="33">
        <f t="shared" si="16"/>
        <v>0</v>
      </c>
      <c r="BE53" s="33">
        <f t="shared" si="25"/>
        <v>0</v>
      </c>
      <c r="BH53" s="33">
        <v>50</v>
      </c>
      <c r="BI53" s="33"/>
      <c r="BJ53" s="33"/>
      <c r="BK53" s="33">
        <v>50</v>
      </c>
      <c r="BL53" s="33">
        <f t="shared" si="17"/>
        <v>0</v>
      </c>
      <c r="BM53" s="33">
        <f t="shared" si="26"/>
        <v>0</v>
      </c>
      <c r="BP53" s="33">
        <v>50</v>
      </c>
      <c r="BQ53" s="33"/>
      <c r="BR53" s="33"/>
      <c r="BS53" s="33">
        <v>50</v>
      </c>
      <c r="BT53" s="33">
        <f t="shared" si="18"/>
        <v>0</v>
      </c>
      <c r="BU53" s="33">
        <f t="shared" si="27"/>
        <v>0</v>
      </c>
      <c r="BX53" s="33">
        <v>50</v>
      </c>
      <c r="BY53" s="33"/>
      <c r="BZ53" s="33"/>
      <c r="CA53" s="33">
        <v>50</v>
      </c>
      <c r="CB53" s="33">
        <f t="shared" si="19"/>
        <v>0</v>
      </c>
      <c r="CC53" s="33">
        <f t="shared" si="28"/>
        <v>0</v>
      </c>
    </row>
    <row r="54" spans="1:81" x14ac:dyDescent="0.3">
      <c r="A54" s="32">
        <v>51</v>
      </c>
      <c r="B54" s="32" t="s">
        <v>168</v>
      </c>
      <c r="D54" s="33">
        <v>51</v>
      </c>
      <c r="G54" s="33">
        <v>51</v>
      </c>
      <c r="H54" s="33">
        <f t="shared" si="30"/>
        <v>0</v>
      </c>
      <c r="I54" s="33">
        <f t="shared" si="29"/>
        <v>0</v>
      </c>
      <c r="L54" s="33">
        <v>51</v>
      </c>
      <c r="M54" s="33"/>
      <c r="N54" s="33"/>
      <c r="O54" s="33">
        <v>51</v>
      </c>
      <c r="P54" s="33">
        <f t="shared" si="31"/>
        <v>0</v>
      </c>
      <c r="Q54" s="33">
        <f t="shared" si="20"/>
        <v>0</v>
      </c>
      <c r="T54" s="33">
        <v>51</v>
      </c>
      <c r="U54" s="33"/>
      <c r="V54" s="33"/>
      <c r="W54" s="33">
        <v>51</v>
      </c>
      <c r="X54" s="33">
        <f t="shared" si="12"/>
        <v>0</v>
      </c>
      <c r="Y54" s="33">
        <f t="shared" si="21"/>
        <v>0</v>
      </c>
      <c r="AB54" s="33">
        <v>51</v>
      </c>
      <c r="AC54" s="33"/>
      <c r="AD54" s="33"/>
      <c r="AE54" s="33">
        <v>51</v>
      </c>
      <c r="AF54" s="33">
        <f t="shared" si="13"/>
        <v>0</v>
      </c>
      <c r="AG54" s="33">
        <f t="shared" si="22"/>
        <v>0</v>
      </c>
      <c r="AJ54" s="33">
        <v>51</v>
      </c>
      <c r="AK54" s="33"/>
      <c r="AL54" s="33"/>
      <c r="AM54" s="33">
        <v>51</v>
      </c>
      <c r="AN54" s="33">
        <f t="shared" si="14"/>
        <v>0</v>
      </c>
      <c r="AO54" s="33">
        <f t="shared" si="23"/>
        <v>0</v>
      </c>
      <c r="AR54" s="33">
        <v>51</v>
      </c>
      <c r="AS54" s="33"/>
      <c r="AT54" s="33"/>
      <c r="AU54" s="33">
        <v>51</v>
      </c>
      <c r="AV54" s="33">
        <f t="shared" si="15"/>
        <v>0</v>
      </c>
      <c r="AW54" s="33">
        <f t="shared" si="24"/>
        <v>0</v>
      </c>
      <c r="AZ54" s="33">
        <v>51</v>
      </c>
      <c r="BA54" s="33"/>
      <c r="BB54" s="33"/>
      <c r="BC54" s="33">
        <v>51</v>
      </c>
      <c r="BD54" s="33">
        <f t="shared" si="16"/>
        <v>0</v>
      </c>
      <c r="BE54" s="33">
        <f t="shared" si="25"/>
        <v>0</v>
      </c>
      <c r="BH54" s="33">
        <v>51</v>
      </c>
      <c r="BI54" s="33"/>
      <c r="BJ54" s="33"/>
      <c r="BK54" s="33">
        <v>51</v>
      </c>
      <c r="BL54" s="33">
        <f t="shared" si="17"/>
        <v>0</v>
      </c>
      <c r="BM54" s="33">
        <f t="shared" si="26"/>
        <v>0</v>
      </c>
      <c r="BP54" s="33">
        <v>51</v>
      </c>
      <c r="BQ54" s="33"/>
      <c r="BR54" s="33"/>
      <c r="BS54" s="33">
        <v>51</v>
      </c>
      <c r="BT54" s="33">
        <f t="shared" si="18"/>
        <v>0</v>
      </c>
      <c r="BU54" s="33">
        <f t="shared" si="27"/>
        <v>0</v>
      </c>
      <c r="BX54" s="33">
        <v>51</v>
      </c>
      <c r="BY54" s="33"/>
      <c r="BZ54" s="33"/>
      <c r="CA54" s="33">
        <v>51</v>
      </c>
      <c r="CB54" s="33">
        <f t="shared" si="19"/>
        <v>0</v>
      </c>
      <c r="CC54" s="33">
        <f t="shared" si="28"/>
        <v>0</v>
      </c>
    </row>
    <row r="55" spans="1:81" x14ac:dyDescent="0.3">
      <c r="A55" s="32">
        <v>52</v>
      </c>
      <c r="B55" s="45" t="s">
        <v>23</v>
      </c>
      <c r="D55" s="33">
        <v>52</v>
      </c>
      <c r="G55" s="33">
        <v>52</v>
      </c>
      <c r="H55" s="33">
        <f t="shared" si="30"/>
        <v>0</v>
      </c>
      <c r="I55" s="33">
        <f t="shared" si="29"/>
        <v>0</v>
      </c>
      <c r="L55" s="33">
        <v>52</v>
      </c>
      <c r="M55" s="33"/>
      <c r="N55" s="33"/>
      <c r="O55" s="33">
        <v>52</v>
      </c>
      <c r="P55" s="33">
        <f t="shared" si="31"/>
        <v>0</v>
      </c>
      <c r="Q55" s="33">
        <f t="shared" si="20"/>
        <v>0</v>
      </c>
      <c r="T55" s="33">
        <v>52</v>
      </c>
      <c r="U55" s="33"/>
      <c r="V55" s="33"/>
      <c r="W55" s="33">
        <v>52</v>
      </c>
      <c r="X55" s="33">
        <f t="shared" si="12"/>
        <v>0</v>
      </c>
      <c r="Y55" s="33">
        <f t="shared" si="21"/>
        <v>0</v>
      </c>
      <c r="AB55" s="33">
        <v>52</v>
      </c>
      <c r="AC55" s="33"/>
      <c r="AD55" s="33"/>
      <c r="AE55" s="33">
        <v>52</v>
      </c>
      <c r="AF55" s="33">
        <f t="shared" si="13"/>
        <v>0</v>
      </c>
      <c r="AG55" s="33">
        <f t="shared" si="22"/>
        <v>0</v>
      </c>
      <c r="AJ55" s="33">
        <v>52</v>
      </c>
      <c r="AK55" s="33"/>
      <c r="AL55" s="33"/>
      <c r="AM55" s="33">
        <v>52</v>
      </c>
      <c r="AN55" s="33">
        <f t="shared" si="14"/>
        <v>0</v>
      </c>
      <c r="AO55" s="33">
        <f t="shared" si="23"/>
        <v>0</v>
      </c>
      <c r="AR55" s="33">
        <v>52</v>
      </c>
      <c r="AS55" s="33"/>
      <c r="AT55" s="33"/>
      <c r="AU55" s="33">
        <v>52</v>
      </c>
      <c r="AV55" s="33">
        <f t="shared" si="15"/>
        <v>0</v>
      </c>
      <c r="AW55" s="33">
        <f t="shared" si="24"/>
        <v>0</v>
      </c>
      <c r="AZ55" s="33">
        <v>52</v>
      </c>
      <c r="BA55" s="33"/>
      <c r="BB55" s="33"/>
      <c r="BC55" s="33">
        <v>52</v>
      </c>
      <c r="BD55" s="33">
        <f t="shared" si="16"/>
        <v>0</v>
      </c>
      <c r="BE55" s="33">
        <f t="shared" si="25"/>
        <v>0</v>
      </c>
      <c r="BH55" s="33">
        <v>52</v>
      </c>
      <c r="BI55" s="33"/>
      <c r="BJ55" s="33"/>
      <c r="BK55" s="33">
        <v>52</v>
      </c>
      <c r="BL55" s="33">
        <f t="shared" si="17"/>
        <v>0</v>
      </c>
      <c r="BM55" s="33">
        <f t="shared" si="26"/>
        <v>0</v>
      </c>
      <c r="BP55" s="33">
        <v>52</v>
      </c>
      <c r="BQ55" s="33"/>
      <c r="BR55" s="33"/>
      <c r="BS55" s="33">
        <v>52</v>
      </c>
      <c r="BT55" s="33">
        <f t="shared" si="18"/>
        <v>0</v>
      </c>
      <c r="BU55" s="33">
        <f t="shared" si="27"/>
        <v>0</v>
      </c>
      <c r="BX55" s="33">
        <v>52</v>
      </c>
      <c r="BY55" s="33"/>
      <c r="BZ55" s="33"/>
      <c r="CA55" s="33">
        <v>52</v>
      </c>
      <c r="CB55" s="33">
        <f t="shared" si="19"/>
        <v>0</v>
      </c>
      <c r="CC55" s="33">
        <f t="shared" si="28"/>
        <v>0</v>
      </c>
    </row>
    <row r="56" spans="1:81" s="33" customFormat="1" x14ac:dyDescent="0.3">
      <c r="A56" s="32">
        <v>53</v>
      </c>
      <c r="B56" s="32" t="s">
        <v>15</v>
      </c>
      <c r="D56" s="33">
        <v>53</v>
      </c>
      <c r="G56" s="33">
        <v>53</v>
      </c>
      <c r="H56" s="33">
        <f t="shared" si="30"/>
        <v>0</v>
      </c>
      <c r="I56" s="33">
        <f t="shared" si="29"/>
        <v>0</v>
      </c>
      <c r="L56" s="33">
        <v>53</v>
      </c>
      <c r="O56" s="33">
        <v>53</v>
      </c>
      <c r="P56" s="33">
        <f t="shared" si="31"/>
        <v>0</v>
      </c>
      <c r="Q56" s="33">
        <f t="shared" si="20"/>
        <v>0</v>
      </c>
      <c r="T56" s="33">
        <v>53</v>
      </c>
      <c r="W56" s="33">
        <v>53</v>
      </c>
      <c r="X56" s="33">
        <f t="shared" si="12"/>
        <v>0</v>
      </c>
      <c r="Y56" s="33">
        <f t="shared" si="21"/>
        <v>0</v>
      </c>
      <c r="AB56" s="33">
        <v>53</v>
      </c>
      <c r="AE56" s="33">
        <v>53</v>
      </c>
      <c r="AF56" s="33">
        <f t="shared" si="13"/>
        <v>0</v>
      </c>
      <c r="AG56" s="33">
        <f t="shared" si="22"/>
        <v>0</v>
      </c>
      <c r="AJ56" s="33">
        <v>53</v>
      </c>
      <c r="AM56" s="33">
        <v>53</v>
      </c>
      <c r="AN56" s="33">
        <f t="shared" si="14"/>
        <v>0</v>
      </c>
      <c r="AO56" s="33">
        <f t="shared" si="23"/>
        <v>0</v>
      </c>
      <c r="AR56" s="33">
        <v>53</v>
      </c>
      <c r="AU56" s="33">
        <v>53</v>
      </c>
      <c r="AV56" s="33">
        <f t="shared" si="15"/>
        <v>0</v>
      </c>
      <c r="AW56" s="33">
        <f t="shared" si="24"/>
        <v>0</v>
      </c>
      <c r="AZ56" s="33">
        <v>53</v>
      </c>
      <c r="BC56" s="33">
        <v>53</v>
      </c>
      <c r="BD56" s="33">
        <f t="shared" si="16"/>
        <v>0</v>
      </c>
      <c r="BE56" s="33">
        <f t="shared" si="25"/>
        <v>0</v>
      </c>
      <c r="BH56" s="33">
        <v>53</v>
      </c>
      <c r="BK56" s="33">
        <v>53</v>
      </c>
      <c r="BL56" s="33">
        <f t="shared" si="17"/>
        <v>0</v>
      </c>
      <c r="BM56" s="33">
        <f t="shared" si="26"/>
        <v>0</v>
      </c>
      <c r="BP56" s="33">
        <v>53</v>
      </c>
      <c r="BS56" s="33">
        <v>53</v>
      </c>
      <c r="BT56" s="33">
        <f t="shared" si="18"/>
        <v>0</v>
      </c>
      <c r="BU56" s="33">
        <f t="shared" si="27"/>
        <v>0</v>
      </c>
      <c r="BX56" s="33">
        <v>53</v>
      </c>
      <c r="CA56" s="33">
        <v>53</v>
      </c>
      <c r="CB56" s="33">
        <f t="shared" si="19"/>
        <v>0</v>
      </c>
      <c r="CC56" s="33">
        <f t="shared" si="28"/>
        <v>0</v>
      </c>
    </row>
    <row r="57" spans="1:81" s="33" customFormat="1" x14ac:dyDescent="0.3">
      <c r="A57" s="32">
        <v>54</v>
      </c>
      <c r="B57" s="32" t="s">
        <v>14</v>
      </c>
      <c r="D57" s="33">
        <v>54</v>
      </c>
      <c r="G57" s="33">
        <v>54</v>
      </c>
      <c r="H57" s="33">
        <f t="shared" si="30"/>
        <v>0</v>
      </c>
      <c r="I57" s="33">
        <f t="shared" si="29"/>
        <v>0</v>
      </c>
      <c r="L57" s="33">
        <v>54</v>
      </c>
      <c r="O57" s="33">
        <v>54</v>
      </c>
      <c r="P57" s="33">
        <f t="shared" si="31"/>
        <v>0</v>
      </c>
      <c r="Q57" s="33">
        <f t="shared" si="20"/>
        <v>0</v>
      </c>
      <c r="T57" s="33">
        <v>54</v>
      </c>
      <c r="W57" s="33">
        <v>54</v>
      </c>
      <c r="X57" s="33">
        <f t="shared" si="12"/>
        <v>0</v>
      </c>
      <c r="Y57" s="33">
        <f t="shared" si="21"/>
        <v>0</v>
      </c>
      <c r="AB57" s="33">
        <v>54</v>
      </c>
      <c r="AE57" s="33">
        <v>54</v>
      </c>
      <c r="AF57" s="33">
        <f t="shared" si="13"/>
        <v>0</v>
      </c>
      <c r="AG57" s="33">
        <f t="shared" si="22"/>
        <v>0</v>
      </c>
      <c r="AJ57" s="33">
        <v>54</v>
      </c>
      <c r="AM57" s="33">
        <v>54</v>
      </c>
      <c r="AN57" s="33">
        <f t="shared" si="14"/>
        <v>0</v>
      </c>
      <c r="AO57" s="33">
        <f t="shared" si="23"/>
        <v>0</v>
      </c>
      <c r="AR57" s="33">
        <v>54</v>
      </c>
      <c r="AU57" s="33">
        <v>54</v>
      </c>
      <c r="AV57" s="33">
        <f t="shared" si="15"/>
        <v>0</v>
      </c>
      <c r="AW57" s="33">
        <f t="shared" si="24"/>
        <v>0</v>
      </c>
      <c r="AZ57" s="33">
        <v>54</v>
      </c>
      <c r="BC57" s="33">
        <v>54</v>
      </c>
      <c r="BD57" s="33">
        <f t="shared" si="16"/>
        <v>0</v>
      </c>
      <c r="BE57" s="33">
        <f t="shared" si="25"/>
        <v>0</v>
      </c>
      <c r="BH57" s="33">
        <v>54</v>
      </c>
      <c r="BK57" s="33">
        <v>54</v>
      </c>
      <c r="BL57" s="33">
        <f t="shared" si="17"/>
        <v>0</v>
      </c>
      <c r="BM57" s="33">
        <f t="shared" si="26"/>
        <v>0</v>
      </c>
      <c r="BP57" s="33">
        <v>54</v>
      </c>
      <c r="BS57" s="33">
        <v>54</v>
      </c>
      <c r="BT57" s="33">
        <f t="shared" si="18"/>
        <v>0</v>
      </c>
      <c r="BU57" s="33">
        <f t="shared" si="27"/>
        <v>0</v>
      </c>
      <c r="BX57" s="33">
        <v>54</v>
      </c>
      <c r="CA57" s="33">
        <v>54</v>
      </c>
      <c r="CB57" s="33">
        <f t="shared" si="19"/>
        <v>0</v>
      </c>
      <c r="CC57" s="33">
        <f t="shared" si="28"/>
        <v>0</v>
      </c>
    </row>
    <row r="58" spans="1:81" s="33" customFormat="1" x14ac:dyDescent="0.3">
      <c r="A58" s="32">
        <v>55</v>
      </c>
      <c r="B58" s="32" t="s">
        <v>131</v>
      </c>
      <c r="D58" s="33">
        <v>55</v>
      </c>
      <c r="G58" s="33">
        <v>55</v>
      </c>
      <c r="H58" s="33">
        <f t="shared" si="30"/>
        <v>0</v>
      </c>
      <c r="I58" s="33">
        <f t="shared" si="29"/>
        <v>0</v>
      </c>
      <c r="L58" s="33">
        <v>55</v>
      </c>
      <c r="O58" s="33">
        <v>55</v>
      </c>
      <c r="P58" s="33">
        <f t="shared" si="31"/>
        <v>0</v>
      </c>
      <c r="Q58" s="33">
        <f t="shared" si="20"/>
        <v>0</v>
      </c>
      <c r="T58" s="33">
        <v>55</v>
      </c>
      <c r="W58" s="33">
        <v>55</v>
      </c>
      <c r="X58" s="33">
        <f t="shared" si="12"/>
        <v>0</v>
      </c>
      <c r="Y58" s="33">
        <f t="shared" si="21"/>
        <v>0</v>
      </c>
      <c r="AB58" s="33">
        <v>55</v>
      </c>
      <c r="AE58" s="33">
        <v>55</v>
      </c>
      <c r="AF58" s="33">
        <f t="shared" si="13"/>
        <v>0</v>
      </c>
      <c r="AG58" s="33">
        <f t="shared" si="22"/>
        <v>0</v>
      </c>
      <c r="AJ58" s="33">
        <v>55</v>
      </c>
      <c r="AM58" s="33">
        <v>55</v>
      </c>
      <c r="AN58" s="33">
        <f t="shared" si="14"/>
        <v>0</v>
      </c>
      <c r="AO58" s="33">
        <f t="shared" si="23"/>
        <v>0</v>
      </c>
      <c r="AR58" s="33">
        <v>55</v>
      </c>
      <c r="AU58" s="33">
        <v>55</v>
      </c>
      <c r="AV58" s="33">
        <f t="shared" si="15"/>
        <v>0</v>
      </c>
      <c r="AW58" s="33">
        <f t="shared" si="24"/>
        <v>0</v>
      </c>
      <c r="AZ58" s="33">
        <v>55</v>
      </c>
      <c r="BC58" s="33">
        <v>55</v>
      </c>
      <c r="BD58" s="33">
        <f t="shared" si="16"/>
        <v>0</v>
      </c>
      <c r="BE58" s="33">
        <f t="shared" si="25"/>
        <v>0</v>
      </c>
      <c r="BH58" s="33">
        <v>55</v>
      </c>
      <c r="BK58" s="33">
        <v>55</v>
      </c>
      <c r="BL58" s="33">
        <f t="shared" si="17"/>
        <v>0</v>
      </c>
      <c r="BM58" s="33">
        <f t="shared" si="26"/>
        <v>0</v>
      </c>
      <c r="BP58" s="33">
        <v>55</v>
      </c>
      <c r="BS58" s="33">
        <v>55</v>
      </c>
      <c r="BT58" s="33">
        <f t="shared" si="18"/>
        <v>0</v>
      </c>
      <c r="BU58" s="33">
        <f t="shared" si="27"/>
        <v>0</v>
      </c>
      <c r="BX58" s="33">
        <v>55</v>
      </c>
      <c r="CA58" s="33">
        <v>55</v>
      </c>
      <c r="CB58" s="33">
        <f t="shared" si="19"/>
        <v>0</v>
      </c>
      <c r="CC58" s="33">
        <f t="shared" si="28"/>
        <v>0</v>
      </c>
    </row>
    <row r="59" spans="1:81" s="33" customFormat="1" x14ac:dyDescent="0.3">
      <c r="A59" s="32">
        <v>56</v>
      </c>
      <c r="B59" s="32" t="s">
        <v>21</v>
      </c>
      <c r="D59" s="33">
        <v>56</v>
      </c>
      <c r="G59" s="33">
        <v>56</v>
      </c>
      <c r="H59" s="33">
        <f t="shared" si="30"/>
        <v>0</v>
      </c>
      <c r="I59" s="33">
        <f t="shared" si="29"/>
        <v>0</v>
      </c>
      <c r="L59" s="33">
        <v>56</v>
      </c>
      <c r="O59" s="33">
        <v>56</v>
      </c>
      <c r="P59" s="33">
        <f t="shared" si="31"/>
        <v>0</v>
      </c>
      <c r="Q59" s="33">
        <f t="shared" si="20"/>
        <v>0</v>
      </c>
      <c r="T59" s="33">
        <v>56</v>
      </c>
      <c r="W59" s="33">
        <v>56</v>
      </c>
      <c r="X59" s="33">
        <f t="shared" si="12"/>
        <v>0</v>
      </c>
      <c r="Y59" s="33">
        <f t="shared" si="21"/>
        <v>0</v>
      </c>
      <c r="AB59" s="33">
        <v>56</v>
      </c>
      <c r="AE59" s="33">
        <v>56</v>
      </c>
      <c r="AF59" s="33">
        <f t="shared" si="13"/>
        <v>0</v>
      </c>
      <c r="AG59" s="33">
        <f t="shared" si="22"/>
        <v>0</v>
      </c>
      <c r="AJ59" s="33">
        <v>56</v>
      </c>
      <c r="AM59" s="33">
        <v>56</v>
      </c>
      <c r="AN59" s="33">
        <f t="shared" si="14"/>
        <v>0</v>
      </c>
      <c r="AO59" s="33">
        <f t="shared" si="23"/>
        <v>0</v>
      </c>
      <c r="AR59" s="33">
        <v>56</v>
      </c>
      <c r="AU59" s="33">
        <v>56</v>
      </c>
      <c r="AV59" s="33">
        <f t="shared" si="15"/>
        <v>0</v>
      </c>
      <c r="AW59" s="33">
        <f t="shared" si="24"/>
        <v>0</v>
      </c>
      <c r="AZ59" s="33">
        <v>56</v>
      </c>
      <c r="BC59" s="33">
        <v>56</v>
      </c>
      <c r="BD59" s="33">
        <f t="shared" si="16"/>
        <v>0</v>
      </c>
      <c r="BE59" s="33">
        <f t="shared" si="25"/>
        <v>0</v>
      </c>
      <c r="BH59" s="33">
        <v>56</v>
      </c>
      <c r="BK59" s="33">
        <v>56</v>
      </c>
      <c r="BL59" s="33">
        <f t="shared" si="17"/>
        <v>0</v>
      </c>
      <c r="BM59" s="33">
        <f t="shared" si="26"/>
        <v>0</v>
      </c>
      <c r="BP59" s="33">
        <v>56</v>
      </c>
      <c r="BS59" s="33">
        <v>56</v>
      </c>
      <c r="BT59" s="33">
        <f t="shared" si="18"/>
        <v>0</v>
      </c>
      <c r="BU59" s="33">
        <f t="shared" si="27"/>
        <v>0</v>
      </c>
      <c r="BX59" s="33">
        <v>56</v>
      </c>
      <c r="CA59" s="33">
        <v>56</v>
      </c>
      <c r="CB59" s="33">
        <f t="shared" si="19"/>
        <v>0</v>
      </c>
      <c r="CC59" s="33">
        <f t="shared" si="28"/>
        <v>0</v>
      </c>
    </row>
    <row r="60" spans="1:81" s="33" customFormat="1" x14ac:dyDescent="0.3">
      <c r="A60" s="32">
        <v>57</v>
      </c>
      <c r="B60" s="32" t="s">
        <v>29</v>
      </c>
      <c r="D60" s="33">
        <v>57</v>
      </c>
      <c r="G60" s="33">
        <v>57</v>
      </c>
      <c r="H60" s="33">
        <f t="shared" si="30"/>
        <v>0</v>
      </c>
      <c r="I60" s="33">
        <f t="shared" si="29"/>
        <v>0</v>
      </c>
      <c r="L60" s="33">
        <v>57</v>
      </c>
      <c r="O60" s="33">
        <v>57</v>
      </c>
      <c r="P60" s="33">
        <f t="shared" si="31"/>
        <v>0</v>
      </c>
      <c r="Q60" s="33">
        <f t="shared" si="20"/>
        <v>0</v>
      </c>
      <c r="T60" s="33">
        <v>57</v>
      </c>
      <c r="W60" s="33">
        <v>57</v>
      </c>
      <c r="X60" s="33">
        <f t="shared" si="12"/>
        <v>0</v>
      </c>
      <c r="Y60" s="33">
        <f t="shared" si="21"/>
        <v>0</v>
      </c>
      <c r="AB60" s="33">
        <v>57</v>
      </c>
      <c r="AE60" s="33">
        <v>57</v>
      </c>
      <c r="AF60" s="33">
        <f t="shared" si="13"/>
        <v>0</v>
      </c>
      <c r="AG60" s="33">
        <f t="shared" si="22"/>
        <v>0</v>
      </c>
      <c r="AJ60" s="33">
        <v>57</v>
      </c>
      <c r="AM60" s="33">
        <v>57</v>
      </c>
      <c r="AN60" s="33">
        <f t="shared" si="14"/>
        <v>0</v>
      </c>
      <c r="AO60" s="33">
        <f t="shared" si="23"/>
        <v>0</v>
      </c>
      <c r="AR60" s="33">
        <v>57</v>
      </c>
      <c r="AU60" s="33">
        <v>57</v>
      </c>
      <c r="AV60" s="33">
        <f t="shared" si="15"/>
        <v>0</v>
      </c>
      <c r="AW60" s="33">
        <f t="shared" si="24"/>
        <v>0</v>
      </c>
      <c r="AZ60" s="33">
        <v>57</v>
      </c>
      <c r="BC60" s="33">
        <v>57</v>
      </c>
      <c r="BD60" s="33">
        <f t="shared" si="16"/>
        <v>0</v>
      </c>
      <c r="BE60" s="33">
        <f t="shared" si="25"/>
        <v>0</v>
      </c>
      <c r="BH60" s="33">
        <v>57</v>
      </c>
      <c r="BK60" s="33">
        <v>57</v>
      </c>
      <c r="BL60" s="33">
        <f t="shared" si="17"/>
        <v>0</v>
      </c>
      <c r="BM60" s="33">
        <f t="shared" si="26"/>
        <v>0</v>
      </c>
      <c r="BP60" s="33">
        <v>57</v>
      </c>
      <c r="BS60" s="33">
        <v>57</v>
      </c>
      <c r="BT60" s="33">
        <f t="shared" si="18"/>
        <v>0</v>
      </c>
      <c r="BU60" s="33">
        <f t="shared" si="27"/>
        <v>0</v>
      </c>
      <c r="BX60" s="33">
        <v>57</v>
      </c>
      <c r="CA60" s="33">
        <v>57</v>
      </c>
      <c r="CB60" s="33">
        <f t="shared" si="19"/>
        <v>0</v>
      </c>
      <c r="CC60" s="33">
        <f t="shared" si="28"/>
        <v>0</v>
      </c>
    </row>
    <row r="61" spans="1:81" s="33" customFormat="1" x14ac:dyDescent="0.3">
      <c r="A61" s="32">
        <v>58</v>
      </c>
      <c r="B61" s="32" t="s">
        <v>13</v>
      </c>
      <c r="D61" s="33">
        <v>58</v>
      </c>
      <c r="G61" s="33">
        <v>58</v>
      </c>
      <c r="H61" s="33">
        <f t="shared" si="30"/>
        <v>0</v>
      </c>
      <c r="I61" s="33">
        <f t="shared" si="29"/>
        <v>0</v>
      </c>
      <c r="L61" s="33">
        <v>58</v>
      </c>
      <c r="O61" s="33">
        <v>58</v>
      </c>
      <c r="P61" s="33">
        <f t="shared" si="31"/>
        <v>0</v>
      </c>
      <c r="Q61" s="33">
        <f t="shared" si="20"/>
        <v>0</v>
      </c>
      <c r="T61" s="33">
        <v>58</v>
      </c>
      <c r="W61" s="33">
        <v>58</v>
      </c>
      <c r="X61" s="33">
        <f t="shared" si="12"/>
        <v>0</v>
      </c>
      <c r="Y61" s="33">
        <f t="shared" si="21"/>
        <v>0</v>
      </c>
      <c r="AB61" s="33">
        <v>58</v>
      </c>
      <c r="AE61" s="33">
        <v>58</v>
      </c>
      <c r="AF61" s="33">
        <f t="shared" si="13"/>
        <v>0</v>
      </c>
      <c r="AG61" s="33">
        <f t="shared" si="22"/>
        <v>0</v>
      </c>
      <c r="AJ61" s="33">
        <v>58</v>
      </c>
      <c r="AM61" s="33">
        <v>58</v>
      </c>
      <c r="AN61" s="33">
        <f t="shared" si="14"/>
        <v>0</v>
      </c>
      <c r="AO61" s="33">
        <f t="shared" si="23"/>
        <v>0</v>
      </c>
      <c r="AR61" s="33">
        <v>58</v>
      </c>
      <c r="AU61" s="33">
        <v>58</v>
      </c>
      <c r="AV61" s="33">
        <f t="shared" si="15"/>
        <v>0</v>
      </c>
      <c r="AW61" s="33">
        <f t="shared" si="24"/>
        <v>0</v>
      </c>
      <c r="AZ61" s="33">
        <v>58</v>
      </c>
      <c r="BC61" s="33">
        <v>58</v>
      </c>
      <c r="BD61" s="33">
        <f t="shared" si="16"/>
        <v>0</v>
      </c>
      <c r="BE61" s="33">
        <f t="shared" si="25"/>
        <v>0</v>
      </c>
      <c r="BH61" s="33">
        <v>58</v>
      </c>
      <c r="BK61" s="33">
        <v>58</v>
      </c>
      <c r="BL61" s="33">
        <f t="shared" si="17"/>
        <v>0</v>
      </c>
      <c r="BM61" s="33">
        <f t="shared" si="26"/>
        <v>0</v>
      </c>
      <c r="BP61" s="33">
        <v>58</v>
      </c>
      <c r="BS61" s="33">
        <v>58</v>
      </c>
      <c r="BT61" s="33">
        <f t="shared" si="18"/>
        <v>0</v>
      </c>
      <c r="BU61" s="33">
        <f t="shared" si="27"/>
        <v>0</v>
      </c>
      <c r="BX61" s="33">
        <v>58</v>
      </c>
      <c r="CA61" s="33">
        <v>58</v>
      </c>
      <c r="CB61" s="33">
        <f t="shared" si="19"/>
        <v>0</v>
      </c>
      <c r="CC61" s="33">
        <f t="shared" si="28"/>
        <v>0</v>
      </c>
    </row>
    <row r="62" spans="1:81" s="33" customFormat="1" x14ac:dyDescent="0.3">
      <c r="A62" s="32">
        <v>59</v>
      </c>
      <c r="B62" s="32" t="s">
        <v>132</v>
      </c>
      <c r="D62" s="33">
        <v>59</v>
      </c>
      <c r="G62" s="33">
        <v>59</v>
      </c>
      <c r="H62" s="33">
        <f t="shared" si="30"/>
        <v>0</v>
      </c>
      <c r="I62" s="33">
        <f t="shared" si="29"/>
        <v>0</v>
      </c>
      <c r="L62" s="33">
        <v>59</v>
      </c>
      <c r="O62" s="33">
        <v>59</v>
      </c>
      <c r="P62" s="33">
        <f t="shared" si="31"/>
        <v>0</v>
      </c>
      <c r="Q62" s="33">
        <f t="shared" si="20"/>
        <v>0</v>
      </c>
      <c r="T62" s="33">
        <v>59</v>
      </c>
      <c r="W62" s="33">
        <v>59</v>
      </c>
      <c r="X62" s="33">
        <f t="shared" si="12"/>
        <v>0</v>
      </c>
      <c r="Y62" s="33">
        <f t="shared" si="21"/>
        <v>0</v>
      </c>
      <c r="AB62" s="33">
        <v>59</v>
      </c>
      <c r="AE62" s="33">
        <v>59</v>
      </c>
      <c r="AF62" s="33">
        <f t="shared" si="13"/>
        <v>0</v>
      </c>
      <c r="AG62" s="33">
        <f t="shared" si="22"/>
        <v>0</v>
      </c>
      <c r="AJ62" s="33">
        <v>59</v>
      </c>
      <c r="AM62" s="33">
        <v>59</v>
      </c>
      <c r="AN62" s="33">
        <f t="shared" si="14"/>
        <v>0</v>
      </c>
      <c r="AO62" s="33">
        <f t="shared" si="23"/>
        <v>0</v>
      </c>
      <c r="AR62" s="33">
        <v>59</v>
      </c>
      <c r="AU62" s="33">
        <v>59</v>
      </c>
      <c r="AV62" s="33">
        <f t="shared" si="15"/>
        <v>0</v>
      </c>
      <c r="AW62" s="33">
        <f t="shared" si="24"/>
        <v>0</v>
      </c>
      <c r="AZ62" s="33">
        <v>59</v>
      </c>
      <c r="BC62" s="33">
        <v>59</v>
      </c>
      <c r="BD62" s="33">
        <f t="shared" si="16"/>
        <v>0</v>
      </c>
      <c r="BE62" s="33">
        <f t="shared" si="25"/>
        <v>0</v>
      </c>
      <c r="BH62" s="33">
        <v>59</v>
      </c>
      <c r="BK62" s="33">
        <v>59</v>
      </c>
      <c r="BL62" s="33">
        <f t="shared" si="17"/>
        <v>0</v>
      </c>
      <c r="BM62" s="33">
        <f t="shared" si="26"/>
        <v>0</v>
      </c>
      <c r="BP62" s="33">
        <v>59</v>
      </c>
      <c r="BS62" s="33">
        <v>59</v>
      </c>
      <c r="BT62" s="33">
        <f t="shared" si="18"/>
        <v>0</v>
      </c>
      <c r="BU62" s="33">
        <f t="shared" si="27"/>
        <v>0</v>
      </c>
      <c r="BX62" s="33">
        <v>59</v>
      </c>
      <c r="CA62" s="33">
        <v>59</v>
      </c>
      <c r="CB62" s="33">
        <f t="shared" si="19"/>
        <v>0</v>
      </c>
      <c r="CC62" s="33">
        <f t="shared" si="28"/>
        <v>0</v>
      </c>
    </row>
    <row r="63" spans="1:81" s="33" customFormat="1" x14ac:dyDescent="0.3">
      <c r="A63" s="32">
        <v>60</v>
      </c>
      <c r="B63" s="45" t="s">
        <v>89</v>
      </c>
      <c r="D63" s="33">
        <v>60</v>
      </c>
      <c r="G63" s="33">
        <v>60</v>
      </c>
      <c r="H63" s="33">
        <f t="shared" si="30"/>
        <v>0</v>
      </c>
      <c r="I63" s="33">
        <f t="shared" si="29"/>
        <v>0</v>
      </c>
      <c r="L63" s="33">
        <v>60</v>
      </c>
      <c r="O63" s="33">
        <v>60</v>
      </c>
      <c r="P63" s="33">
        <f t="shared" si="31"/>
        <v>0</v>
      </c>
      <c r="Q63" s="33">
        <f t="shared" si="20"/>
        <v>0</v>
      </c>
      <c r="T63" s="33">
        <v>60</v>
      </c>
      <c r="W63" s="33">
        <v>60</v>
      </c>
      <c r="X63" s="33">
        <f t="shared" si="12"/>
        <v>0</v>
      </c>
      <c r="Y63" s="33">
        <f t="shared" si="21"/>
        <v>0</v>
      </c>
      <c r="AB63" s="33">
        <v>60</v>
      </c>
      <c r="AE63" s="33">
        <v>60</v>
      </c>
      <c r="AF63" s="33">
        <f t="shared" si="13"/>
        <v>0</v>
      </c>
      <c r="AG63" s="33">
        <f t="shared" si="22"/>
        <v>0</v>
      </c>
      <c r="AJ63" s="33">
        <v>60</v>
      </c>
      <c r="AM63" s="33">
        <v>60</v>
      </c>
      <c r="AN63" s="33">
        <f t="shared" si="14"/>
        <v>0</v>
      </c>
      <c r="AO63" s="33">
        <f t="shared" si="23"/>
        <v>0</v>
      </c>
      <c r="AR63" s="33">
        <v>60</v>
      </c>
      <c r="AU63" s="33">
        <v>60</v>
      </c>
      <c r="AV63" s="33">
        <f t="shared" si="15"/>
        <v>0</v>
      </c>
      <c r="AW63" s="33">
        <f t="shared" si="24"/>
        <v>0</v>
      </c>
      <c r="AZ63" s="33">
        <v>60</v>
      </c>
      <c r="BC63" s="33">
        <v>60</v>
      </c>
      <c r="BD63" s="33">
        <f t="shared" si="16"/>
        <v>0</v>
      </c>
      <c r="BE63" s="33">
        <f t="shared" si="25"/>
        <v>0</v>
      </c>
      <c r="BH63" s="33">
        <v>60</v>
      </c>
      <c r="BK63" s="33">
        <v>60</v>
      </c>
      <c r="BL63" s="33">
        <f t="shared" si="17"/>
        <v>0</v>
      </c>
      <c r="BM63" s="33">
        <f t="shared" si="26"/>
        <v>0</v>
      </c>
      <c r="BP63" s="33">
        <v>60</v>
      </c>
      <c r="BS63" s="33">
        <v>60</v>
      </c>
      <c r="BT63" s="33">
        <f t="shared" si="18"/>
        <v>0</v>
      </c>
      <c r="BU63" s="33">
        <f t="shared" si="27"/>
        <v>0</v>
      </c>
      <c r="BX63" s="33">
        <v>60</v>
      </c>
      <c r="CA63" s="33">
        <v>60</v>
      </c>
      <c r="CB63" s="33">
        <f t="shared" si="19"/>
        <v>0</v>
      </c>
      <c r="CC63" s="33">
        <f t="shared" si="28"/>
        <v>0</v>
      </c>
    </row>
    <row r="64" spans="1:81" s="33" customFormat="1" x14ac:dyDescent="0.3">
      <c r="A64" s="32">
        <v>61</v>
      </c>
      <c r="B64" s="32" t="s">
        <v>133</v>
      </c>
      <c r="D64" s="33">
        <v>61</v>
      </c>
      <c r="G64" s="33">
        <v>61</v>
      </c>
      <c r="H64" s="33">
        <f t="shared" si="30"/>
        <v>0</v>
      </c>
      <c r="I64" s="33">
        <f t="shared" si="29"/>
        <v>0</v>
      </c>
      <c r="L64" s="33">
        <v>61</v>
      </c>
      <c r="O64" s="33">
        <v>61</v>
      </c>
      <c r="P64" s="33">
        <f t="shared" si="31"/>
        <v>0</v>
      </c>
      <c r="Q64" s="33">
        <f t="shared" si="20"/>
        <v>0</v>
      </c>
      <c r="T64" s="33">
        <v>61</v>
      </c>
      <c r="W64" s="33">
        <v>61</v>
      </c>
      <c r="X64" s="33">
        <f t="shared" si="12"/>
        <v>0</v>
      </c>
      <c r="Y64" s="33">
        <f t="shared" si="21"/>
        <v>0</v>
      </c>
      <c r="AB64" s="33">
        <v>61</v>
      </c>
      <c r="AE64" s="33">
        <v>61</v>
      </c>
      <c r="AF64" s="33">
        <f t="shared" si="13"/>
        <v>0</v>
      </c>
      <c r="AG64" s="33">
        <f t="shared" si="22"/>
        <v>0</v>
      </c>
      <c r="AJ64" s="33">
        <v>61</v>
      </c>
      <c r="AM64" s="33">
        <v>61</v>
      </c>
      <c r="AN64" s="33">
        <f t="shared" si="14"/>
        <v>0</v>
      </c>
      <c r="AO64" s="33">
        <f t="shared" si="23"/>
        <v>0</v>
      </c>
      <c r="AR64" s="33">
        <v>61</v>
      </c>
      <c r="AU64" s="33">
        <v>61</v>
      </c>
      <c r="AV64" s="33">
        <f t="shared" si="15"/>
        <v>0</v>
      </c>
      <c r="AW64" s="33">
        <f t="shared" si="24"/>
        <v>0</v>
      </c>
      <c r="AZ64" s="33">
        <v>61</v>
      </c>
      <c r="BC64" s="33">
        <v>61</v>
      </c>
      <c r="BD64" s="33">
        <f t="shared" si="16"/>
        <v>0</v>
      </c>
      <c r="BE64" s="33">
        <f t="shared" si="25"/>
        <v>0</v>
      </c>
      <c r="BH64" s="33">
        <v>61</v>
      </c>
      <c r="BK64" s="33">
        <v>61</v>
      </c>
      <c r="BL64" s="33">
        <f t="shared" si="17"/>
        <v>0</v>
      </c>
      <c r="BM64" s="33">
        <f t="shared" si="26"/>
        <v>0</v>
      </c>
      <c r="BP64" s="33">
        <v>61</v>
      </c>
      <c r="BS64" s="33">
        <v>61</v>
      </c>
      <c r="BT64" s="33">
        <f t="shared" si="18"/>
        <v>0</v>
      </c>
      <c r="BU64" s="33">
        <f t="shared" si="27"/>
        <v>0</v>
      </c>
      <c r="BX64" s="33">
        <v>61</v>
      </c>
      <c r="CA64" s="33">
        <v>61</v>
      </c>
      <c r="CB64" s="33">
        <f t="shared" si="19"/>
        <v>0</v>
      </c>
      <c r="CC64" s="33">
        <f t="shared" si="28"/>
        <v>0</v>
      </c>
    </row>
    <row r="65" spans="1:81" s="33" customFormat="1" x14ac:dyDescent="0.3">
      <c r="A65" s="32">
        <v>62</v>
      </c>
      <c r="B65" s="32" t="s">
        <v>134</v>
      </c>
      <c r="D65" s="33">
        <v>62</v>
      </c>
      <c r="G65" s="33">
        <v>62</v>
      </c>
      <c r="H65" s="33">
        <f t="shared" si="30"/>
        <v>0</v>
      </c>
      <c r="I65" s="33">
        <f t="shared" si="29"/>
        <v>0</v>
      </c>
      <c r="L65" s="33">
        <v>62</v>
      </c>
      <c r="O65" s="33">
        <v>62</v>
      </c>
      <c r="P65" s="33">
        <f t="shared" si="31"/>
        <v>0</v>
      </c>
      <c r="Q65" s="33">
        <f t="shared" si="20"/>
        <v>0</v>
      </c>
      <c r="T65" s="33">
        <v>62</v>
      </c>
      <c r="W65" s="33">
        <v>62</v>
      </c>
      <c r="X65" s="33">
        <f t="shared" si="12"/>
        <v>0</v>
      </c>
      <c r="Y65" s="33">
        <f t="shared" si="21"/>
        <v>0</v>
      </c>
      <c r="AB65" s="33">
        <v>62</v>
      </c>
      <c r="AE65" s="33">
        <v>62</v>
      </c>
      <c r="AF65" s="33">
        <f t="shared" si="13"/>
        <v>0</v>
      </c>
      <c r="AG65" s="33">
        <f t="shared" si="22"/>
        <v>0</v>
      </c>
      <c r="AJ65" s="33">
        <v>62</v>
      </c>
      <c r="AM65" s="33">
        <v>62</v>
      </c>
      <c r="AN65" s="33">
        <f t="shared" si="14"/>
        <v>0</v>
      </c>
      <c r="AO65" s="33">
        <f t="shared" si="23"/>
        <v>0</v>
      </c>
      <c r="AR65" s="33">
        <v>62</v>
      </c>
      <c r="AU65" s="33">
        <v>62</v>
      </c>
      <c r="AV65" s="33">
        <f t="shared" si="15"/>
        <v>0</v>
      </c>
      <c r="AW65" s="33">
        <f t="shared" si="24"/>
        <v>0</v>
      </c>
      <c r="AZ65" s="33">
        <v>62</v>
      </c>
      <c r="BC65" s="33">
        <v>62</v>
      </c>
      <c r="BD65" s="33">
        <f t="shared" si="16"/>
        <v>0</v>
      </c>
      <c r="BE65" s="33">
        <f t="shared" si="25"/>
        <v>0</v>
      </c>
      <c r="BH65" s="33">
        <v>62</v>
      </c>
      <c r="BK65" s="33">
        <v>62</v>
      </c>
      <c r="BL65" s="33">
        <f t="shared" si="17"/>
        <v>0</v>
      </c>
      <c r="BM65" s="33">
        <f t="shared" si="26"/>
        <v>0</v>
      </c>
      <c r="BP65" s="33">
        <v>62</v>
      </c>
      <c r="BS65" s="33">
        <v>62</v>
      </c>
      <c r="BT65" s="33">
        <f t="shared" si="18"/>
        <v>0</v>
      </c>
      <c r="BU65" s="33">
        <f t="shared" si="27"/>
        <v>0</v>
      </c>
      <c r="BX65" s="33">
        <v>62</v>
      </c>
      <c r="CA65" s="33">
        <v>62</v>
      </c>
      <c r="CB65" s="33">
        <f t="shared" si="19"/>
        <v>0</v>
      </c>
      <c r="CC65" s="33">
        <f t="shared" si="28"/>
        <v>0</v>
      </c>
    </row>
    <row r="66" spans="1:81" s="33" customFormat="1" x14ac:dyDescent="0.3">
      <c r="A66" s="32">
        <v>63</v>
      </c>
      <c r="B66" s="32" t="s">
        <v>135</v>
      </c>
      <c r="D66" s="33">
        <v>63</v>
      </c>
      <c r="G66" s="33">
        <v>63</v>
      </c>
      <c r="H66" s="33">
        <f t="shared" si="30"/>
        <v>0</v>
      </c>
      <c r="I66" s="33">
        <f t="shared" si="29"/>
        <v>0</v>
      </c>
      <c r="L66" s="33">
        <v>63</v>
      </c>
      <c r="O66" s="33">
        <v>63</v>
      </c>
      <c r="P66" s="33">
        <f t="shared" si="31"/>
        <v>0</v>
      </c>
      <c r="Q66" s="33">
        <f t="shared" si="20"/>
        <v>0</v>
      </c>
      <c r="T66" s="33">
        <v>63</v>
      </c>
      <c r="W66" s="33">
        <v>63</v>
      </c>
      <c r="X66" s="33">
        <f t="shared" si="12"/>
        <v>0</v>
      </c>
      <c r="Y66" s="33">
        <f t="shared" si="21"/>
        <v>0</v>
      </c>
      <c r="AB66" s="33">
        <v>63</v>
      </c>
      <c r="AE66" s="33">
        <v>63</v>
      </c>
      <c r="AF66" s="33">
        <f t="shared" si="13"/>
        <v>0</v>
      </c>
      <c r="AG66" s="33">
        <f t="shared" si="22"/>
        <v>0</v>
      </c>
      <c r="AJ66" s="33">
        <v>63</v>
      </c>
      <c r="AM66" s="33">
        <v>63</v>
      </c>
      <c r="AN66" s="33">
        <f t="shared" si="14"/>
        <v>0</v>
      </c>
      <c r="AO66" s="33">
        <f t="shared" si="23"/>
        <v>0</v>
      </c>
      <c r="AR66" s="33">
        <v>63</v>
      </c>
      <c r="AU66" s="33">
        <v>63</v>
      </c>
      <c r="AV66" s="33">
        <f t="shared" si="15"/>
        <v>0</v>
      </c>
      <c r="AW66" s="33">
        <f t="shared" si="24"/>
        <v>0</v>
      </c>
      <c r="AZ66" s="33">
        <v>63</v>
      </c>
      <c r="BC66" s="33">
        <v>63</v>
      </c>
      <c r="BD66" s="33">
        <f t="shared" si="16"/>
        <v>0</v>
      </c>
      <c r="BE66" s="33">
        <f t="shared" si="25"/>
        <v>0</v>
      </c>
      <c r="BH66" s="33">
        <v>63</v>
      </c>
      <c r="BK66" s="33">
        <v>63</v>
      </c>
      <c r="BL66" s="33">
        <f t="shared" si="17"/>
        <v>0</v>
      </c>
      <c r="BM66" s="33">
        <f t="shared" si="26"/>
        <v>0</v>
      </c>
      <c r="BP66" s="33">
        <v>63</v>
      </c>
      <c r="BS66" s="33">
        <v>63</v>
      </c>
      <c r="BT66" s="33">
        <f t="shared" si="18"/>
        <v>0</v>
      </c>
      <c r="BU66" s="33">
        <f t="shared" si="27"/>
        <v>0</v>
      </c>
      <c r="BX66" s="33">
        <v>63</v>
      </c>
      <c r="CA66" s="33">
        <v>63</v>
      </c>
      <c r="CB66" s="33">
        <f t="shared" si="19"/>
        <v>0</v>
      </c>
      <c r="CC66" s="33">
        <f t="shared" si="28"/>
        <v>0</v>
      </c>
    </row>
    <row r="67" spans="1:81" s="33" customFormat="1" x14ac:dyDescent="0.3">
      <c r="A67" s="32">
        <v>64</v>
      </c>
      <c r="B67" s="32" t="s">
        <v>27</v>
      </c>
      <c r="D67" s="33">
        <v>64</v>
      </c>
      <c r="G67" s="33">
        <v>64</v>
      </c>
      <c r="H67" s="33">
        <f t="shared" si="30"/>
        <v>0</v>
      </c>
      <c r="I67" s="33">
        <f t="shared" si="29"/>
        <v>0</v>
      </c>
      <c r="L67" s="33">
        <v>64</v>
      </c>
      <c r="O67" s="33">
        <v>64</v>
      </c>
      <c r="P67" s="33">
        <f t="shared" si="31"/>
        <v>0</v>
      </c>
      <c r="Q67" s="33">
        <f t="shared" si="20"/>
        <v>0</v>
      </c>
      <c r="T67" s="33">
        <v>64</v>
      </c>
      <c r="W67" s="33">
        <v>64</v>
      </c>
      <c r="X67" s="33">
        <f t="shared" si="12"/>
        <v>0</v>
      </c>
      <c r="Y67" s="33">
        <f t="shared" si="21"/>
        <v>0</v>
      </c>
      <c r="AB67" s="33">
        <v>64</v>
      </c>
      <c r="AE67" s="33">
        <v>64</v>
      </c>
      <c r="AF67" s="33">
        <f t="shared" si="13"/>
        <v>0</v>
      </c>
      <c r="AG67" s="33">
        <f t="shared" si="22"/>
        <v>0</v>
      </c>
      <c r="AJ67" s="33">
        <v>64</v>
      </c>
      <c r="AM67" s="33">
        <v>64</v>
      </c>
      <c r="AN67" s="33">
        <f t="shared" si="14"/>
        <v>0</v>
      </c>
      <c r="AO67" s="33">
        <f t="shared" si="23"/>
        <v>0</v>
      </c>
      <c r="AR67" s="33">
        <v>64</v>
      </c>
      <c r="AU67" s="33">
        <v>64</v>
      </c>
      <c r="AV67" s="33">
        <f t="shared" si="15"/>
        <v>0</v>
      </c>
      <c r="AW67" s="33">
        <f t="shared" si="24"/>
        <v>0</v>
      </c>
      <c r="AZ67" s="33">
        <v>64</v>
      </c>
      <c r="BC67" s="33">
        <v>64</v>
      </c>
      <c r="BD67" s="33">
        <f t="shared" si="16"/>
        <v>0</v>
      </c>
      <c r="BE67" s="33">
        <f t="shared" si="25"/>
        <v>0</v>
      </c>
      <c r="BH67" s="33">
        <v>64</v>
      </c>
      <c r="BK67" s="33">
        <v>64</v>
      </c>
      <c r="BL67" s="33">
        <f t="shared" si="17"/>
        <v>0</v>
      </c>
      <c r="BM67" s="33">
        <f t="shared" si="26"/>
        <v>0</v>
      </c>
      <c r="BP67" s="33">
        <v>64</v>
      </c>
      <c r="BS67" s="33">
        <v>64</v>
      </c>
      <c r="BT67" s="33">
        <f t="shared" si="18"/>
        <v>0</v>
      </c>
      <c r="BU67" s="33">
        <f t="shared" si="27"/>
        <v>0</v>
      </c>
      <c r="BX67" s="33">
        <v>64</v>
      </c>
      <c r="CA67" s="33">
        <v>64</v>
      </c>
      <c r="CB67" s="33">
        <f t="shared" si="19"/>
        <v>0</v>
      </c>
      <c r="CC67" s="33">
        <f t="shared" si="28"/>
        <v>0</v>
      </c>
    </row>
    <row r="68" spans="1:81" s="33" customFormat="1" x14ac:dyDescent="0.3">
      <c r="A68" s="32">
        <v>65</v>
      </c>
      <c r="B68" s="32" t="s">
        <v>88</v>
      </c>
      <c r="D68" s="33">
        <v>65</v>
      </c>
      <c r="G68" s="33">
        <v>65</v>
      </c>
      <c r="H68" s="33">
        <f t="shared" ref="H68:H90" si="32">COUNTIF($E$4:$E$303,G68)</f>
        <v>0</v>
      </c>
      <c r="I68" s="33">
        <f t="shared" si="29"/>
        <v>0</v>
      </c>
      <c r="L68" s="33">
        <v>65</v>
      </c>
      <c r="O68" s="33">
        <v>65</v>
      </c>
      <c r="P68" s="33">
        <f t="shared" ref="P68:P90" si="33">COUNTIF($M$4:$M$303,O68)</f>
        <v>0</v>
      </c>
      <c r="Q68" s="33">
        <f t="shared" si="20"/>
        <v>0</v>
      </c>
      <c r="T68" s="33">
        <v>65</v>
      </c>
      <c r="W68" s="33">
        <v>65</v>
      </c>
      <c r="X68" s="33">
        <f t="shared" si="12"/>
        <v>0</v>
      </c>
      <c r="Y68" s="33">
        <f t="shared" si="21"/>
        <v>0</v>
      </c>
      <c r="AB68" s="33">
        <v>65</v>
      </c>
      <c r="AE68" s="33">
        <v>65</v>
      </c>
      <c r="AF68" s="33">
        <f t="shared" si="13"/>
        <v>0</v>
      </c>
      <c r="AG68" s="33">
        <f t="shared" si="22"/>
        <v>0</v>
      </c>
      <c r="AJ68" s="33">
        <v>65</v>
      </c>
      <c r="AM68" s="33">
        <v>65</v>
      </c>
      <c r="AN68" s="33">
        <f t="shared" si="14"/>
        <v>0</v>
      </c>
      <c r="AO68" s="33">
        <f t="shared" si="23"/>
        <v>0</v>
      </c>
      <c r="AR68" s="33">
        <v>65</v>
      </c>
      <c r="AU68" s="33">
        <v>65</v>
      </c>
      <c r="AV68" s="33">
        <f t="shared" si="15"/>
        <v>0</v>
      </c>
      <c r="AW68" s="33">
        <f t="shared" si="24"/>
        <v>0</v>
      </c>
      <c r="AZ68" s="33">
        <v>65</v>
      </c>
      <c r="BC68" s="33">
        <v>65</v>
      </c>
      <c r="BD68" s="33">
        <f t="shared" si="16"/>
        <v>0</v>
      </c>
      <c r="BE68" s="33">
        <f t="shared" si="25"/>
        <v>0</v>
      </c>
      <c r="BH68" s="33">
        <v>65</v>
      </c>
      <c r="BK68" s="33">
        <v>65</v>
      </c>
      <c r="BL68" s="33">
        <f t="shared" si="17"/>
        <v>0</v>
      </c>
      <c r="BM68" s="33">
        <f t="shared" si="26"/>
        <v>0</v>
      </c>
      <c r="BP68" s="33">
        <v>65</v>
      </c>
      <c r="BS68" s="33">
        <v>65</v>
      </c>
      <c r="BT68" s="33">
        <f t="shared" si="18"/>
        <v>0</v>
      </c>
      <c r="BU68" s="33">
        <f t="shared" si="27"/>
        <v>0</v>
      </c>
      <c r="BX68" s="33">
        <v>65</v>
      </c>
      <c r="CA68" s="33">
        <v>65</v>
      </c>
      <c r="CB68" s="33">
        <f t="shared" si="19"/>
        <v>0</v>
      </c>
      <c r="CC68" s="33">
        <f t="shared" si="28"/>
        <v>0</v>
      </c>
    </row>
    <row r="69" spans="1:81" x14ac:dyDescent="0.3">
      <c r="A69" s="32">
        <v>66</v>
      </c>
      <c r="B69" s="46" t="s">
        <v>136</v>
      </c>
      <c r="D69" s="33">
        <v>66</v>
      </c>
      <c r="G69" s="33">
        <v>66</v>
      </c>
      <c r="H69" s="33">
        <f t="shared" si="32"/>
        <v>0</v>
      </c>
      <c r="I69" s="33">
        <f t="shared" si="29"/>
        <v>0</v>
      </c>
      <c r="L69" s="33">
        <v>66</v>
      </c>
      <c r="M69" s="33"/>
      <c r="N69" s="33"/>
      <c r="O69" s="33">
        <v>66</v>
      </c>
      <c r="P69" s="33">
        <f t="shared" si="33"/>
        <v>0</v>
      </c>
      <c r="Q69" s="33">
        <f t="shared" si="20"/>
        <v>0</v>
      </c>
      <c r="T69" s="33">
        <v>66</v>
      </c>
      <c r="U69" s="33"/>
      <c r="V69" s="33"/>
      <c r="W69" s="33">
        <v>66</v>
      </c>
      <c r="X69" s="33">
        <f t="shared" si="12"/>
        <v>0</v>
      </c>
      <c r="Y69" s="33">
        <f t="shared" si="21"/>
        <v>0</v>
      </c>
      <c r="AB69" s="33">
        <v>66</v>
      </c>
      <c r="AC69" s="33"/>
      <c r="AD69" s="33"/>
      <c r="AE69" s="33">
        <v>66</v>
      </c>
      <c r="AF69" s="33">
        <f t="shared" si="13"/>
        <v>0</v>
      </c>
      <c r="AG69" s="33">
        <f t="shared" si="22"/>
        <v>0</v>
      </c>
      <c r="AJ69" s="33">
        <v>66</v>
      </c>
      <c r="AK69" s="33"/>
      <c r="AL69" s="33"/>
      <c r="AM69" s="33">
        <v>66</v>
      </c>
      <c r="AN69" s="33">
        <f t="shared" si="14"/>
        <v>0</v>
      </c>
      <c r="AO69" s="33">
        <f t="shared" si="23"/>
        <v>0</v>
      </c>
      <c r="AR69" s="33">
        <v>66</v>
      </c>
      <c r="AS69" s="33"/>
      <c r="AT69" s="33"/>
      <c r="AU69" s="33">
        <v>66</v>
      </c>
      <c r="AV69" s="33">
        <f t="shared" si="15"/>
        <v>0</v>
      </c>
      <c r="AW69" s="33">
        <f t="shared" si="24"/>
        <v>0</v>
      </c>
      <c r="AZ69" s="33">
        <v>66</v>
      </c>
      <c r="BA69" s="33"/>
      <c r="BB69" s="33"/>
      <c r="BC69" s="33">
        <v>66</v>
      </c>
      <c r="BD69" s="33">
        <f t="shared" si="16"/>
        <v>0</v>
      </c>
      <c r="BE69" s="33">
        <f t="shared" si="25"/>
        <v>0</v>
      </c>
      <c r="BH69" s="33">
        <v>66</v>
      </c>
      <c r="BI69" s="33"/>
      <c r="BJ69" s="33"/>
      <c r="BK69" s="33">
        <v>66</v>
      </c>
      <c r="BL69" s="33">
        <f t="shared" si="17"/>
        <v>0</v>
      </c>
      <c r="BM69" s="33">
        <f t="shared" si="26"/>
        <v>0</v>
      </c>
      <c r="BP69" s="33">
        <v>66</v>
      </c>
      <c r="BQ69" s="33"/>
      <c r="BR69" s="33"/>
      <c r="BS69" s="33">
        <v>66</v>
      </c>
      <c r="BT69" s="33">
        <f t="shared" si="18"/>
        <v>0</v>
      </c>
      <c r="BU69" s="33">
        <f t="shared" si="27"/>
        <v>0</v>
      </c>
      <c r="BX69" s="33">
        <v>66</v>
      </c>
      <c r="BY69" s="33"/>
      <c r="BZ69" s="33"/>
      <c r="CA69" s="33">
        <v>66</v>
      </c>
      <c r="CB69" s="33">
        <f t="shared" si="19"/>
        <v>0</v>
      </c>
      <c r="CC69" s="33">
        <f t="shared" si="28"/>
        <v>0</v>
      </c>
    </row>
    <row r="70" spans="1:81" x14ac:dyDescent="0.3">
      <c r="A70" s="32">
        <v>67</v>
      </c>
      <c r="B70" s="44" t="s">
        <v>137</v>
      </c>
      <c r="D70" s="33">
        <v>67</v>
      </c>
      <c r="G70" s="33">
        <v>67</v>
      </c>
      <c r="H70" s="33">
        <f t="shared" si="32"/>
        <v>0</v>
      </c>
      <c r="I70" s="33">
        <f t="shared" si="29"/>
        <v>0</v>
      </c>
      <c r="L70" s="33">
        <v>67</v>
      </c>
      <c r="M70" s="33"/>
      <c r="N70" s="33"/>
      <c r="O70" s="33">
        <v>67</v>
      </c>
      <c r="P70" s="33">
        <f t="shared" si="33"/>
        <v>0</v>
      </c>
      <c r="Q70" s="33">
        <f t="shared" si="20"/>
        <v>0</v>
      </c>
      <c r="T70" s="33">
        <v>67</v>
      </c>
      <c r="U70" s="33"/>
      <c r="V70" s="33"/>
      <c r="W70" s="33">
        <v>67</v>
      </c>
      <c r="X70" s="33">
        <f t="shared" si="12"/>
        <v>0</v>
      </c>
      <c r="Y70" s="33">
        <f t="shared" si="21"/>
        <v>0</v>
      </c>
      <c r="AB70" s="33">
        <v>67</v>
      </c>
      <c r="AC70" s="33"/>
      <c r="AD70" s="33"/>
      <c r="AE70" s="33">
        <v>67</v>
      </c>
      <c r="AF70" s="33">
        <f t="shared" si="13"/>
        <v>0</v>
      </c>
      <c r="AG70" s="33">
        <f t="shared" si="22"/>
        <v>0</v>
      </c>
      <c r="AJ70" s="33">
        <v>67</v>
      </c>
      <c r="AK70" s="33"/>
      <c r="AL70" s="33"/>
      <c r="AM70" s="33">
        <v>67</v>
      </c>
      <c r="AN70" s="33">
        <f t="shared" si="14"/>
        <v>0</v>
      </c>
      <c r="AO70" s="33">
        <f t="shared" si="23"/>
        <v>0</v>
      </c>
      <c r="AR70" s="33">
        <v>67</v>
      </c>
      <c r="AS70" s="33"/>
      <c r="AT70" s="33"/>
      <c r="AU70" s="33">
        <v>67</v>
      </c>
      <c r="AV70" s="33">
        <f t="shared" si="15"/>
        <v>0</v>
      </c>
      <c r="AW70" s="33">
        <f t="shared" si="24"/>
        <v>0</v>
      </c>
      <c r="AZ70" s="33">
        <v>67</v>
      </c>
      <c r="BA70" s="33"/>
      <c r="BB70" s="33"/>
      <c r="BC70" s="33">
        <v>67</v>
      </c>
      <c r="BD70" s="33">
        <f t="shared" si="16"/>
        <v>0</v>
      </c>
      <c r="BE70" s="33">
        <f t="shared" si="25"/>
        <v>0</v>
      </c>
      <c r="BH70" s="33">
        <v>67</v>
      </c>
      <c r="BI70" s="33"/>
      <c r="BJ70" s="33"/>
      <c r="BK70" s="33">
        <v>67</v>
      </c>
      <c r="BL70" s="33">
        <f t="shared" si="17"/>
        <v>0</v>
      </c>
      <c r="BM70" s="33">
        <f t="shared" si="26"/>
        <v>0</v>
      </c>
      <c r="BP70" s="33">
        <v>67</v>
      </c>
      <c r="BQ70" s="33"/>
      <c r="BR70" s="33"/>
      <c r="BS70" s="33">
        <v>67</v>
      </c>
      <c r="BT70" s="33">
        <f t="shared" si="18"/>
        <v>0</v>
      </c>
      <c r="BU70" s="33">
        <f t="shared" si="27"/>
        <v>0</v>
      </c>
      <c r="BX70" s="33">
        <v>67</v>
      </c>
      <c r="BY70" s="33"/>
      <c r="BZ70" s="33"/>
      <c r="CA70" s="33">
        <v>67</v>
      </c>
      <c r="CB70" s="33">
        <f t="shared" si="19"/>
        <v>0</v>
      </c>
      <c r="CC70" s="33">
        <f t="shared" si="28"/>
        <v>0</v>
      </c>
    </row>
    <row r="71" spans="1:81" x14ac:dyDescent="0.3">
      <c r="A71" s="32">
        <v>68</v>
      </c>
      <c r="B71" s="44" t="s">
        <v>138</v>
      </c>
      <c r="D71" s="33">
        <v>68</v>
      </c>
      <c r="G71" s="33">
        <v>68</v>
      </c>
      <c r="H71" s="33">
        <f t="shared" si="32"/>
        <v>0</v>
      </c>
      <c r="I71" s="33">
        <f t="shared" si="29"/>
        <v>0</v>
      </c>
      <c r="L71" s="33">
        <v>68</v>
      </c>
      <c r="M71" s="33"/>
      <c r="N71" s="33"/>
      <c r="O71" s="33">
        <v>68</v>
      </c>
      <c r="P71" s="33">
        <f t="shared" si="33"/>
        <v>0</v>
      </c>
      <c r="Q71" s="33">
        <f t="shared" si="20"/>
        <v>0</v>
      </c>
      <c r="T71" s="33">
        <v>68</v>
      </c>
      <c r="U71" s="33"/>
      <c r="V71" s="33"/>
      <c r="W71" s="33">
        <v>68</v>
      </c>
      <c r="X71" s="33">
        <f t="shared" si="12"/>
        <v>0</v>
      </c>
      <c r="Y71" s="33">
        <f t="shared" si="21"/>
        <v>0</v>
      </c>
      <c r="AB71" s="33">
        <v>68</v>
      </c>
      <c r="AC71" s="33"/>
      <c r="AD71" s="33"/>
      <c r="AE71" s="33">
        <v>68</v>
      </c>
      <c r="AF71" s="33">
        <f t="shared" si="13"/>
        <v>0</v>
      </c>
      <c r="AG71" s="33">
        <f t="shared" si="22"/>
        <v>0</v>
      </c>
      <c r="AJ71" s="33">
        <v>68</v>
      </c>
      <c r="AK71" s="33"/>
      <c r="AL71" s="33"/>
      <c r="AM71" s="33">
        <v>68</v>
      </c>
      <c r="AN71" s="33">
        <f t="shared" si="14"/>
        <v>0</v>
      </c>
      <c r="AO71" s="33">
        <f t="shared" si="23"/>
        <v>0</v>
      </c>
      <c r="AR71" s="33">
        <v>68</v>
      </c>
      <c r="AS71" s="33"/>
      <c r="AT71" s="33"/>
      <c r="AU71" s="33">
        <v>68</v>
      </c>
      <c r="AV71" s="33">
        <f t="shared" si="15"/>
        <v>0</v>
      </c>
      <c r="AW71" s="33">
        <f t="shared" si="24"/>
        <v>0</v>
      </c>
      <c r="AZ71" s="33">
        <v>68</v>
      </c>
      <c r="BA71" s="33"/>
      <c r="BB71" s="33"/>
      <c r="BC71" s="33">
        <v>68</v>
      </c>
      <c r="BD71" s="33">
        <f t="shared" si="16"/>
        <v>0</v>
      </c>
      <c r="BE71" s="33">
        <f t="shared" si="25"/>
        <v>0</v>
      </c>
      <c r="BH71" s="33">
        <v>68</v>
      </c>
      <c r="BI71" s="33"/>
      <c r="BJ71" s="33"/>
      <c r="BK71" s="33">
        <v>68</v>
      </c>
      <c r="BL71" s="33">
        <f t="shared" si="17"/>
        <v>0</v>
      </c>
      <c r="BM71" s="33">
        <f t="shared" si="26"/>
        <v>0</v>
      </c>
      <c r="BP71" s="33">
        <v>68</v>
      </c>
      <c r="BQ71" s="33"/>
      <c r="BR71" s="33"/>
      <c r="BS71" s="33">
        <v>68</v>
      </c>
      <c r="BT71" s="33">
        <f t="shared" si="18"/>
        <v>0</v>
      </c>
      <c r="BU71" s="33">
        <f t="shared" si="27"/>
        <v>0</v>
      </c>
      <c r="BX71" s="33">
        <v>68</v>
      </c>
      <c r="BY71" s="33"/>
      <c r="BZ71" s="33"/>
      <c r="CA71" s="33">
        <v>68</v>
      </c>
      <c r="CB71" s="33">
        <f t="shared" si="19"/>
        <v>0</v>
      </c>
      <c r="CC71" s="33">
        <f t="shared" si="28"/>
        <v>0</v>
      </c>
    </row>
    <row r="72" spans="1:81" x14ac:dyDescent="0.3">
      <c r="A72" s="32">
        <v>69</v>
      </c>
      <c r="B72" s="44" t="s">
        <v>139</v>
      </c>
      <c r="D72" s="33">
        <v>69</v>
      </c>
      <c r="G72" s="33">
        <v>69</v>
      </c>
      <c r="H72" s="33">
        <f t="shared" si="32"/>
        <v>0</v>
      </c>
      <c r="I72" s="33">
        <f t="shared" si="29"/>
        <v>0</v>
      </c>
      <c r="L72" s="33">
        <v>69</v>
      </c>
      <c r="M72" s="33"/>
      <c r="N72" s="33"/>
      <c r="O72" s="33">
        <v>69</v>
      </c>
      <c r="P72" s="33">
        <f t="shared" si="33"/>
        <v>0</v>
      </c>
      <c r="Q72" s="33">
        <f t="shared" si="20"/>
        <v>0</v>
      </c>
      <c r="T72" s="33">
        <v>69</v>
      </c>
      <c r="U72" s="33"/>
      <c r="V72" s="33"/>
      <c r="W72" s="33">
        <v>69</v>
      </c>
      <c r="X72" s="33">
        <f t="shared" ref="X72:X90" si="34">COUNTIF($U$4:$U$303,W72)</f>
        <v>0</v>
      </c>
      <c r="Y72" s="33">
        <f t="shared" si="21"/>
        <v>0</v>
      </c>
      <c r="AB72" s="33">
        <v>69</v>
      </c>
      <c r="AC72" s="33"/>
      <c r="AD72" s="33"/>
      <c r="AE72" s="33">
        <v>69</v>
      </c>
      <c r="AF72" s="33">
        <f t="shared" ref="AF72:AF90" si="35">COUNTIF($AC$4:$AC$303,AE72)</f>
        <v>0</v>
      </c>
      <c r="AG72" s="33">
        <f t="shared" si="22"/>
        <v>0</v>
      </c>
      <c r="AJ72" s="33">
        <v>69</v>
      </c>
      <c r="AK72" s="33"/>
      <c r="AL72" s="33"/>
      <c r="AM72" s="33">
        <v>69</v>
      </c>
      <c r="AN72" s="33">
        <f t="shared" ref="AN72:AN90" si="36">COUNTIF($AK$4:$AK$303,AM72)</f>
        <v>0</v>
      </c>
      <c r="AO72" s="33">
        <f t="shared" si="23"/>
        <v>0</v>
      </c>
      <c r="AR72" s="33">
        <v>69</v>
      </c>
      <c r="AS72" s="33"/>
      <c r="AT72" s="33"/>
      <c r="AU72" s="33">
        <v>69</v>
      </c>
      <c r="AV72" s="33">
        <f t="shared" ref="AV72:AV90" si="37">COUNTIF($AS$4:$AS$303,AU72)</f>
        <v>0</v>
      </c>
      <c r="AW72" s="33">
        <f t="shared" si="24"/>
        <v>0</v>
      </c>
      <c r="AZ72" s="33">
        <v>69</v>
      </c>
      <c r="BA72" s="33"/>
      <c r="BB72" s="33"/>
      <c r="BC72" s="33">
        <v>69</v>
      </c>
      <c r="BD72" s="33">
        <f t="shared" ref="BD72:BD90" si="38">COUNTIF($BA$4:$BA$303,BC72)</f>
        <v>0</v>
      </c>
      <c r="BE72" s="33">
        <f t="shared" si="25"/>
        <v>0</v>
      </c>
      <c r="BH72" s="33">
        <v>69</v>
      </c>
      <c r="BI72" s="33"/>
      <c r="BJ72" s="33"/>
      <c r="BK72" s="33">
        <v>69</v>
      </c>
      <c r="BL72" s="33">
        <f t="shared" ref="BL72:BL90" si="39">COUNTIF($BI$4:$BI$303,BK72)</f>
        <v>0</v>
      </c>
      <c r="BM72" s="33">
        <f t="shared" si="26"/>
        <v>0</v>
      </c>
      <c r="BP72" s="33">
        <v>69</v>
      </c>
      <c r="BQ72" s="33"/>
      <c r="BR72" s="33"/>
      <c r="BS72" s="33">
        <v>69</v>
      </c>
      <c r="BT72" s="33">
        <f t="shared" ref="BT72:BT90" si="40">COUNTIF($BQ$4:$BQ$303,BS72)</f>
        <v>0</v>
      </c>
      <c r="BU72" s="33">
        <f t="shared" si="27"/>
        <v>0</v>
      </c>
      <c r="BX72" s="33">
        <v>69</v>
      </c>
      <c r="BY72" s="33"/>
      <c r="BZ72" s="33"/>
      <c r="CA72" s="33">
        <v>69</v>
      </c>
      <c r="CB72" s="33">
        <f t="shared" ref="CB72:CB90" si="41">COUNTIF($BY$4:$BY$303,CA72)</f>
        <v>0</v>
      </c>
      <c r="CC72" s="33">
        <f t="shared" si="28"/>
        <v>0</v>
      </c>
    </row>
    <row r="73" spans="1:81" x14ac:dyDescent="0.3">
      <c r="A73" s="32">
        <v>70</v>
      </c>
      <c r="B73" s="46" t="s">
        <v>140</v>
      </c>
      <c r="D73" s="33">
        <v>70</v>
      </c>
      <c r="G73" s="33">
        <v>70</v>
      </c>
      <c r="H73" s="33">
        <f t="shared" si="32"/>
        <v>0</v>
      </c>
      <c r="I73" s="33">
        <f t="shared" si="29"/>
        <v>0</v>
      </c>
      <c r="L73" s="33">
        <v>70</v>
      </c>
      <c r="M73" s="33"/>
      <c r="N73" s="33"/>
      <c r="O73" s="33">
        <v>70</v>
      </c>
      <c r="P73" s="33">
        <f t="shared" si="33"/>
        <v>0</v>
      </c>
      <c r="Q73" s="33">
        <f t="shared" ref="Q73:Q90" si="42">P73/300*100</f>
        <v>0</v>
      </c>
      <c r="T73" s="33">
        <v>70</v>
      </c>
      <c r="U73" s="33"/>
      <c r="V73" s="33"/>
      <c r="W73" s="33">
        <v>70</v>
      </c>
      <c r="X73" s="33">
        <f t="shared" si="34"/>
        <v>0</v>
      </c>
      <c r="Y73" s="33">
        <f t="shared" ref="Y73:Y90" si="43">X73/300*100</f>
        <v>0</v>
      </c>
      <c r="AB73" s="33">
        <v>70</v>
      </c>
      <c r="AC73" s="33"/>
      <c r="AD73" s="33"/>
      <c r="AE73" s="33">
        <v>70</v>
      </c>
      <c r="AF73" s="33">
        <f t="shared" si="35"/>
        <v>0</v>
      </c>
      <c r="AG73" s="33">
        <f t="shared" ref="AG73:AG90" si="44">AF73/300*100</f>
        <v>0</v>
      </c>
      <c r="AJ73" s="33">
        <v>70</v>
      </c>
      <c r="AK73" s="33"/>
      <c r="AL73" s="33"/>
      <c r="AM73" s="33">
        <v>70</v>
      </c>
      <c r="AN73" s="33">
        <f t="shared" si="36"/>
        <v>0</v>
      </c>
      <c r="AO73" s="33">
        <f t="shared" ref="AO73:AO90" si="45">AN73/300*100</f>
        <v>0</v>
      </c>
      <c r="AR73" s="33">
        <v>70</v>
      </c>
      <c r="AS73" s="33"/>
      <c r="AT73" s="33"/>
      <c r="AU73" s="33">
        <v>70</v>
      </c>
      <c r="AV73" s="33">
        <f t="shared" si="37"/>
        <v>0</v>
      </c>
      <c r="AW73" s="33">
        <f t="shared" ref="AW73:AW90" si="46">AV73/300*100</f>
        <v>0</v>
      </c>
      <c r="AZ73" s="33">
        <v>70</v>
      </c>
      <c r="BA73" s="33"/>
      <c r="BB73" s="33"/>
      <c r="BC73" s="33">
        <v>70</v>
      </c>
      <c r="BD73" s="33">
        <f t="shared" si="38"/>
        <v>0</v>
      </c>
      <c r="BE73" s="33">
        <f t="shared" ref="BE73:BE90" si="47">BD73/300*100</f>
        <v>0</v>
      </c>
      <c r="BH73" s="33">
        <v>70</v>
      </c>
      <c r="BI73" s="33"/>
      <c r="BJ73" s="33"/>
      <c r="BK73" s="33">
        <v>70</v>
      </c>
      <c r="BL73" s="33">
        <f t="shared" si="39"/>
        <v>0</v>
      </c>
      <c r="BM73" s="33">
        <f t="shared" ref="BM73:BM90" si="48">BL73/300*100</f>
        <v>0</v>
      </c>
      <c r="BP73" s="33">
        <v>70</v>
      </c>
      <c r="BQ73" s="33"/>
      <c r="BR73" s="33"/>
      <c r="BS73" s="33">
        <v>70</v>
      </c>
      <c r="BT73" s="33">
        <f t="shared" si="40"/>
        <v>0</v>
      </c>
      <c r="BU73" s="33">
        <f t="shared" ref="BU73:BU90" si="49">BT73/300*100</f>
        <v>0</v>
      </c>
      <c r="BX73" s="33">
        <v>70</v>
      </c>
      <c r="BY73" s="33"/>
      <c r="BZ73" s="33"/>
      <c r="CA73" s="33">
        <v>70</v>
      </c>
      <c r="CB73" s="33">
        <f t="shared" si="41"/>
        <v>0</v>
      </c>
      <c r="CC73" s="33">
        <f t="shared" ref="CC73:CC90" si="50">CB73/300*100</f>
        <v>0</v>
      </c>
    </row>
    <row r="74" spans="1:81" s="33" customFormat="1" x14ac:dyDescent="0.3">
      <c r="A74" s="32">
        <v>71</v>
      </c>
      <c r="B74" s="44" t="s">
        <v>141</v>
      </c>
      <c r="D74" s="33">
        <v>71</v>
      </c>
      <c r="G74" s="33">
        <v>71</v>
      </c>
      <c r="H74" s="33">
        <f t="shared" si="32"/>
        <v>0</v>
      </c>
      <c r="I74" s="33">
        <f t="shared" si="29"/>
        <v>0</v>
      </c>
      <c r="L74" s="33">
        <v>71</v>
      </c>
      <c r="O74" s="33">
        <v>71</v>
      </c>
      <c r="P74" s="33">
        <f t="shared" si="33"/>
        <v>0</v>
      </c>
      <c r="Q74" s="33">
        <f t="shared" si="42"/>
        <v>0</v>
      </c>
      <c r="T74" s="33">
        <v>71</v>
      </c>
      <c r="W74" s="33">
        <v>71</v>
      </c>
      <c r="X74" s="33">
        <f t="shared" si="34"/>
        <v>0</v>
      </c>
      <c r="Y74" s="33">
        <f t="shared" si="43"/>
        <v>0</v>
      </c>
      <c r="AB74" s="33">
        <v>71</v>
      </c>
      <c r="AE74" s="33">
        <v>71</v>
      </c>
      <c r="AF74" s="33">
        <f t="shared" si="35"/>
        <v>0</v>
      </c>
      <c r="AG74" s="33">
        <f t="shared" si="44"/>
        <v>0</v>
      </c>
      <c r="AJ74" s="33">
        <v>71</v>
      </c>
      <c r="AM74" s="33">
        <v>71</v>
      </c>
      <c r="AN74" s="33">
        <f t="shared" si="36"/>
        <v>0</v>
      </c>
      <c r="AO74" s="33">
        <f t="shared" si="45"/>
        <v>0</v>
      </c>
      <c r="AR74" s="33">
        <v>71</v>
      </c>
      <c r="AU74" s="33">
        <v>71</v>
      </c>
      <c r="AV74" s="33">
        <f t="shared" si="37"/>
        <v>0</v>
      </c>
      <c r="AW74" s="33">
        <f t="shared" si="46"/>
        <v>0</v>
      </c>
      <c r="AZ74" s="33">
        <v>71</v>
      </c>
      <c r="BC74" s="33">
        <v>71</v>
      </c>
      <c r="BD74" s="33">
        <f t="shared" si="38"/>
        <v>0</v>
      </c>
      <c r="BE74" s="33">
        <f t="shared" si="47"/>
        <v>0</v>
      </c>
      <c r="BH74" s="33">
        <v>71</v>
      </c>
      <c r="BK74" s="33">
        <v>71</v>
      </c>
      <c r="BL74" s="33">
        <f t="shared" si="39"/>
        <v>0</v>
      </c>
      <c r="BM74" s="33">
        <f t="shared" si="48"/>
        <v>0</v>
      </c>
      <c r="BP74" s="33">
        <v>71</v>
      </c>
      <c r="BS74" s="33">
        <v>71</v>
      </c>
      <c r="BT74" s="33">
        <f t="shared" si="40"/>
        <v>0</v>
      </c>
      <c r="BU74" s="33">
        <f t="shared" si="49"/>
        <v>0</v>
      </c>
      <c r="BX74" s="33">
        <v>71</v>
      </c>
      <c r="CA74" s="33">
        <v>71</v>
      </c>
      <c r="CB74" s="33">
        <f t="shared" si="41"/>
        <v>0</v>
      </c>
      <c r="CC74" s="33">
        <f t="shared" si="50"/>
        <v>0</v>
      </c>
    </row>
    <row r="75" spans="1:81" s="33" customFormat="1" x14ac:dyDescent="0.3">
      <c r="A75" s="32">
        <v>72</v>
      </c>
      <c r="B75" s="44" t="s">
        <v>142</v>
      </c>
      <c r="D75" s="33">
        <v>72</v>
      </c>
      <c r="G75" s="33">
        <v>72</v>
      </c>
      <c r="H75" s="33">
        <f t="shared" si="32"/>
        <v>0</v>
      </c>
      <c r="I75" s="33">
        <f t="shared" si="29"/>
        <v>0</v>
      </c>
      <c r="L75" s="33">
        <v>72</v>
      </c>
      <c r="O75" s="33">
        <v>72</v>
      </c>
      <c r="P75" s="33">
        <f t="shared" si="33"/>
        <v>0</v>
      </c>
      <c r="Q75" s="33">
        <f t="shared" si="42"/>
        <v>0</v>
      </c>
      <c r="T75" s="33">
        <v>72</v>
      </c>
      <c r="W75" s="33">
        <v>72</v>
      </c>
      <c r="X75" s="33">
        <f t="shared" si="34"/>
        <v>0</v>
      </c>
      <c r="Y75" s="33">
        <f t="shared" si="43"/>
        <v>0</v>
      </c>
      <c r="AB75" s="33">
        <v>72</v>
      </c>
      <c r="AE75" s="33">
        <v>72</v>
      </c>
      <c r="AF75" s="33">
        <f t="shared" si="35"/>
        <v>0</v>
      </c>
      <c r="AG75" s="33">
        <f t="shared" si="44"/>
        <v>0</v>
      </c>
      <c r="AJ75" s="33">
        <v>72</v>
      </c>
      <c r="AM75" s="33">
        <v>72</v>
      </c>
      <c r="AN75" s="33">
        <f t="shared" si="36"/>
        <v>0</v>
      </c>
      <c r="AO75" s="33">
        <f t="shared" si="45"/>
        <v>0</v>
      </c>
      <c r="AR75" s="33">
        <v>72</v>
      </c>
      <c r="AU75" s="33">
        <v>72</v>
      </c>
      <c r="AV75" s="33">
        <f t="shared" si="37"/>
        <v>0</v>
      </c>
      <c r="AW75" s="33">
        <f t="shared" si="46"/>
        <v>0</v>
      </c>
      <c r="AZ75" s="33">
        <v>72</v>
      </c>
      <c r="BC75" s="33">
        <v>72</v>
      </c>
      <c r="BD75" s="33">
        <f t="shared" si="38"/>
        <v>0</v>
      </c>
      <c r="BE75" s="33">
        <f t="shared" si="47"/>
        <v>0</v>
      </c>
      <c r="BH75" s="33">
        <v>72</v>
      </c>
      <c r="BK75" s="33">
        <v>72</v>
      </c>
      <c r="BL75" s="33">
        <f t="shared" si="39"/>
        <v>0</v>
      </c>
      <c r="BM75" s="33">
        <f t="shared" si="48"/>
        <v>0</v>
      </c>
      <c r="BP75" s="33">
        <v>72</v>
      </c>
      <c r="BS75" s="33">
        <v>72</v>
      </c>
      <c r="BT75" s="33">
        <f t="shared" si="40"/>
        <v>0</v>
      </c>
      <c r="BU75" s="33">
        <f t="shared" si="49"/>
        <v>0</v>
      </c>
      <c r="BX75" s="33">
        <v>72</v>
      </c>
      <c r="CA75" s="33">
        <v>72</v>
      </c>
      <c r="CB75" s="33">
        <f t="shared" si="41"/>
        <v>0</v>
      </c>
      <c r="CC75" s="33">
        <f t="shared" si="50"/>
        <v>0</v>
      </c>
    </row>
    <row r="76" spans="1:81" s="33" customFormat="1" x14ac:dyDescent="0.3">
      <c r="A76" s="32">
        <v>73</v>
      </c>
      <c r="B76" s="44" t="s">
        <v>143</v>
      </c>
      <c r="D76" s="33">
        <v>73</v>
      </c>
      <c r="G76" s="33">
        <v>73</v>
      </c>
      <c r="H76" s="33">
        <f t="shared" si="32"/>
        <v>0</v>
      </c>
      <c r="I76" s="33">
        <f t="shared" si="29"/>
        <v>0</v>
      </c>
      <c r="L76" s="33">
        <v>73</v>
      </c>
      <c r="O76" s="33">
        <v>73</v>
      </c>
      <c r="P76" s="33">
        <f t="shared" si="33"/>
        <v>0</v>
      </c>
      <c r="Q76" s="33">
        <f t="shared" si="42"/>
        <v>0</v>
      </c>
      <c r="T76" s="33">
        <v>73</v>
      </c>
      <c r="W76" s="33">
        <v>73</v>
      </c>
      <c r="X76" s="33">
        <f t="shared" si="34"/>
        <v>0</v>
      </c>
      <c r="Y76" s="33">
        <f t="shared" si="43"/>
        <v>0</v>
      </c>
      <c r="AB76" s="33">
        <v>73</v>
      </c>
      <c r="AE76" s="33">
        <v>73</v>
      </c>
      <c r="AF76" s="33">
        <f t="shared" si="35"/>
        <v>0</v>
      </c>
      <c r="AG76" s="33">
        <f t="shared" si="44"/>
        <v>0</v>
      </c>
      <c r="AJ76" s="33">
        <v>73</v>
      </c>
      <c r="AM76" s="33">
        <v>73</v>
      </c>
      <c r="AN76" s="33">
        <f t="shared" si="36"/>
        <v>0</v>
      </c>
      <c r="AO76" s="33">
        <f t="shared" si="45"/>
        <v>0</v>
      </c>
      <c r="AR76" s="33">
        <v>73</v>
      </c>
      <c r="AU76" s="33">
        <v>73</v>
      </c>
      <c r="AV76" s="33">
        <f t="shared" si="37"/>
        <v>0</v>
      </c>
      <c r="AW76" s="33">
        <f t="shared" si="46"/>
        <v>0</v>
      </c>
      <c r="AZ76" s="33">
        <v>73</v>
      </c>
      <c r="BC76" s="33">
        <v>73</v>
      </c>
      <c r="BD76" s="33">
        <f t="shared" si="38"/>
        <v>0</v>
      </c>
      <c r="BE76" s="33">
        <f t="shared" si="47"/>
        <v>0</v>
      </c>
      <c r="BH76" s="33">
        <v>73</v>
      </c>
      <c r="BK76" s="33">
        <v>73</v>
      </c>
      <c r="BL76" s="33">
        <f t="shared" si="39"/>
        <v>0</v>
      </c>
      <c r="BM76" s="33">
        <f t="shared" si="48"/>
        <v>0</v>
      </c>
      <c r="BP76" s="33">
        <v>73</v>
      </c>
      <c r="BS76" s="33">
        <v>73</v>
      </c>
      <c r="BT76" s="33">
        <f t="shared" si="40"/>
        <v>0</v>
      </c>
      <c r="BU76" s="33">
        <f t="shared" si="49"/>
        <v>0</v>
      </c>
      <c r="BX76" s="33">
        <v>73</v>
      </c>
      <c r="CA76" s="33">
        <v>73</v>
      </c>
      <c r="CB76" s="33">
        <f t="shared" si="41"/>
        <v>0</v>
      </c>
      <c r="CC76" s="33">
        <f t="shared" si="50"/>
        <v>0</v>
      </c>
    </row>
    <row r="77" spans="1:81" x14ac:dyDescent="0.3">
      <c r="A77" s="32">
        <v>74</v>
      </c>
      <c r="B77" s="46" t="s">
        <v>144</v>
      </c>
      <c r="D77" s="33">
        <v>74</v>
      </c>
      <c r="G77" s="33">
        <v>74</v>
      </c>
      <c r="H77" s="33">
        <f t="shared" si="32"/>
        <v>0</v>
      </c>
      <c r="I77" s="33">
        <f t="shared" si="29"/>
        <v>0</v>
      </c>
      <c r="L77" s="33">
        <v>74</v>
      </c>
      <c r="M77" s="33"/>
      <c r="N77" s="33"/>
      <c r="O77" s="33">
        <v>74</v>
      </c>
      <c r="P77" s="33">
        <f t="shared" si="33"/>
        <v>0</v>
      </c>
      <c r="Q77" s="33">
        <f t="shared" si="42"/>
        <v>0</v>
      </c>
      <c r="T77" s="33">
        <v>74</v>
      </c>
      <c r="U77" s="33"/>
      <c r="V77" s="33"/>
      <c r="W77" s="33">
        <v>74</v>
      </c>
      <c r="X77" s="33">
        <f t="shared" si="34"/>
        <v>0</v>
      </c>
      <c r="Y77" s="33">
        <f t="shared" si="43"/>
        <v>0</v>
      </c>
      <c r="AB77" s="33">
        <v>74</v>
      </c>
      <c r="AC77" s="33"/>
      <c r="AD77" s="33"/>
      <c r="AE77" s="33">
        <v>74</v>
      </c>
      <c r="AF77" s="33">
        <f t="shared" si="35"/>
        <v>0</v>
      </c>
      <c r="AG77" s="33">
        <f t="shared" si="44"/>
        <v>0</v>
      </c>
      <c r="AJ77" s="33">
        <v>74</v>
      </c>
      <c r="AK77" s="33"/>
      <c r="AL77" s="33"/>
      <c r="AM77" s="33">
        <v>74</v>
      </c>
      <c r="AN77" s="33">
        <f t="shared" si="36"/>
        <v>0</v>
      </c>
      <c r="AO77" s="33">
        <f t="shared" si="45"/>
        <v>0</v>
      </c>
      <c r="AR77" s="33">
        <v>74</v>
      </c>
      <c r="AS77" s="33"/>
      <c r="AT77" s="33"/>
      <c r="AU77" s="33">
        <v>74</v>
      </c>
      <c r="AV77" s="33">
        <f t="shared" si="37"/>
        <v>0</v>
      </c>
      <c r="AW77" s="33">
        <f t="shared" si="46"/>
        <v>0</v>
      </c>
      <c r="AZ77" s="33">
        <v>74</v>
      </c>
      <c r="BA77" s="33"/>
      <c r="BB77" s="33"/>
      <c r="BC77" s="33">
        <v>74</v>
      </c>
      <c r="BD77" s="33">
        <f t="shared" si="38"/>
        <v>0</v>
      </c>
      <c r="BE77" s="33">
        <f t="shared" si="47"/>
        <v>0</v>
      </c>
      <c r="BH77" s="33">
        <v>74</v>
      </c>
      <c r="BI77" s="33"/>
      <c r="BJ77" s="33"/>
      <c r="BK77" s="33">
        <v>74</v>
      </c>
      <c r="BL77" s="33">
        <f t="shared" si="39"/>
        <v>0</v>
      </c>
      <c r="BM77" s="33">
        <f t="shared" si="48"/>
        <v>0</v>
      </c>
      <c r="BP77" s="33">
        <v>74</v>
      </c>
      <c r="BQ77" s="33"/>
      <c r="BR77" s="33"/>
      <c r="BS77" s="33">
        <v>74</v>
      </c>
      <c r="BT77" s="33">
        <f t="shared" si="40"/>
        <v>0</v>
      </c>
      <c r="BU77" s="33">
        <f t="shared" si="49"/>
        <v>0</v>
      </c>
      <c r="BX77" s="33">
        <v>74</v>
      </c>
      <c r="BY77" s="33"/>
      <c r="BZ77" s="33"/>
      <c r="CA77" s="33">
        <v>74</v>
      </c>
      <c r="CB77" s="33">
        <f t="shared" si="41"/>
        <v>0</v>
      </c>
      <c r="CC77" s="33">
        <f t="shared" si="50"/>
        <v>0</v>
      </c>
    </row>
    <row r="78" spans="1:81" x14ac:dyDescent="0.3">
      <c r="A78" s="32">
        <v>75</v>
      </c>
      <c r="B78" s="44" t="s">
        <v>145</v>
      </c>
      <c r="D78" s="33">
        <v>75</v>
      </c>
      <c r="G78" s="33">
        <v>75</v>
      </c>
      <c r="H78" s="33">
        <f t="shared" si="32"/>
        <v>0</v>
      </c>
      <c r="I78" s="33">
        <f t="shared" si="29"/>
        <v>0</v>
      </c>
      <c r="L78" s="33">
        <v>75</v>
      </c>
      <c r="M78" s="33"/>
      <c r="N78" s="33"/>
      <c r="O78" s="33">
        <v>75</v>
      </c>
      <c r="P78" s="33">
        <f t="shared" si="33"/>
        <v>0</v>
      </c>
      <c r="Q78" s="33">
        <f t="shared" si="42"/>
        <v>0</v>
      </c>
      <c r="T78" s="33">
        <v>75</v>
      </c>
      <c r="U78" s="33"/>
      <c r="V78" s="33"/>
      <c r="W78" s="33">
        <v>75</v>
      </c>
      <c r="X78" s="33">
        <f t="shared" si="34"/>
        <v>0</v>
      </c>
      <c r="Y78" s="33">
        <f t="shared" si="43"/>
        <v>0</v>
      </c>
      <c r="AB78" s="33">
        <v>75</v>
      </c>
      <c r="AC78" s="33"/>
      <c r="AD78" s="33"/>
      <c r="AE78" s="33">
        <v>75</v>
      </c>
      <c r="AF78" s="33">
        <f t="shared" si="35"/>
        <v>0</v>
      </c>
      <c r="AG78" s="33">
        <f t="shared" si="44"/>
        <v>0</v>
      </c>
      <c r="AJ78" s="33">
        <v>75</v>
      </c>
      <c r="AK78" s="33"/>
      <c r="AL78" s="33"/>
      <c r="AM78" s="33">
        <v>75</v>
      </c>
      <c r="AN78" s="33">
        <f t="shared" si="36"/>
        <v>0</v>
      </c>
      <c r="AO78" s="33">
        <f t="shared" si="45"/>
        <v>0</v>
      </c>
      <c r="AR78" s="33">
        <v>75</v>
      </c>
      <c r="AS78" s="33"/>
      <c r="AT78" s="33"/>
      <c r="AU78" s="33">
        <v>75</v>
      </c>
      <c r="AV78" s="33">
        <f t="shared" si="37"/>
        <v>0</v>
      </c>
      <c r="AW78" s="33">
        <f t="shared" si="46"/>
        <v>0</v>
      </c>
      <c r="AZ78" s="33">
        <v>75</v>
      </c>
      <c r="BA78" s="33"/>
      <c r="BB78" s="33"/>
      <c r="BC78" s="33">
        <v>75</v>
      </c>
      <c r="BD78" s="33">
        <f t="shared" si="38"/>
        <v>0</v>
      </c>
      <c r="BE78" s="33">
        <f t="shared" si="47"/>
        <v>0</v>
      </c>
      <c r="BH78" s="33">
        <v>75</v>
      </c>
      <c r="BI78" s="33"/>
      <c r="BJ78" s="33"/>
      <c r="BK78" s="33">
        <v>75</v>
      </c>
      <c r="BL78" s="33">
        <f t="shared" si="39"/>
        <v>0</v>
      </c>
      <c r="BM78" s="33">
        <f t="shared" si="48"/>
        <v>0</v>
      </c>
      <c r="BP78" s="33">
        <v>75</v>
      </c>
      <c r="BQ78" s="33"/>
      <c r="BR78" s="33"/>
      <c r="BS78" s="33">
        <v>75</v>
      </c>
      <c r="BT78" s="33">
        <f t="shared" si="40"/>
        <v>0</v>
      </c>
      <c r="BU78" s="33">
        <f t="shared" si="49"/>
        <v>0</v>
      </c>
      <c r="BX78" s="33">
        <v>75</v>
      </c>
      <c r="BY78" s="33"/>
      <c r="BZ78" s="33"/>
      <c r="CA78" s="33">
        <v>75</v>
      </c>
      <c r="CB78" s="33">
        <f t="shared" si="41"/>
        <v>0</v>
      </c>
      <c r="CC78" s="33">
        <f t="shared" si="50"/>
        <v>0</v>
      </c>
    </row>
    <row r="79" spans="1:81" x14ac:dyDescent="0.3">
      <c r="A79" s="32">
        <v>76</v>
      </c>
      <c r="B79" s="32" t="s">
        <v>146</v>
      </c>
      <c r="D79" s="33">
        <v>76</v>
      </c>
      <c r="G79" s="33">
        <v>76</v>
      </c>
      <c r="H79" s="33">
        <f t="shared" si="32"/>
        <v>0</v>
      </c>
      <c r="I79" s="33">
        <f t="shared" si="29"/>
        <v>0</v>
      </c>
      <c r="L79" s="33">
        <v>76</v>
      </c>
      <c r="M79" s="33"/>
      <c r="N79" s="33"/>
      <c r="O79" s="33">
        <v>76</v>
      </c>
      <c r="P79" s="33">
        <f t="shared" si="33"/>
        <v>0</v>
      </c>
      <c r="Q79" s="33">
        <f t="shared" si="42"/>
        <v>0</v>
      </c>
      <c r="T79" s="33">
        <v>76</v>
      </c>
      <c r="U79" s="33"/>
      <c r="V79" s="33"/>
      <c r="W79" s="33">
        <v>76</v>
      </c>
      <c r="X79" s="33">
        <f t="shared" si="34"/>
        <v>0</v>
      </c>
      <c r="Y79" s="33">
        <f t="shared" si="43"/>
        <v>0</v>
      </c>
      <c r="AB79" s="33">
        <v>76</v>
      </c>
      <c r="AC79" s="33"/>
      <c r="AD79" s="33"/>
      <c r="AE79" s="33">
        <v>76</v>
      </c>
      <c r="AF79" s="33">
        <f t="shared" si="35"/>
        <v>0</v>
      </c>
      <c r="AG79" s="33">
        <f t="shared" si="44"/>
        <v>0</v>
      </c>
      <c r="AJ79" s="33">
        <v>76</v>
      </c>
      <c r="AK79" s="33"/>
      <c r="AL79" s="33"/>
      <c r="AM79" s="33">
        <v>76</v>
      </c>
      <c r="AN79" s="33">
        <f t="shared" si="36"/>
        <v>0</v>
      </c>
      <c r="AO79" s="33">
        <f t="shared" si="45"/>
        <v>0</v>
      </c>
      <c r="AR79" s="33">
        <v>76</v>
      </c>
      <c r="AS79" s="33"/>
      <c r="AT79" s="33"/>
      <c r="AU79" s="33">
        <v>76</v>
      </c>
      <c r="AV79" s="33">
        <f t="shared" si="37"/>
        <v>0</v>
      </c>
      <c r="AW79" s="33">
        <f t="shared" si="46"/>
        <v>0</v>
      </c>
      <c r="AZ79" s="33">
        <v>76</v>
      </c>
      <c r="BA79" s="33"/>
      <c r="BB79" s="33"/>
      <c r="BC79" s="33">
        <v>76</v>
      </c>
      <c r="BD79" s="33">
        <f t="shared" si="38"/>
        <v>0</v>
      </c>
      <c r="BE79" s="33">
        <f t="shared" si="47"/>
        <v>0</v>
      </c>
      <c r="BH79" s="33">
        <v>76</v>
      </c>
      <c r="BI79" s="33"/>
      <c r="BJ79" s="33"/>
      <c r="BK79" s="33">
        <v>76</v>
      </c>
      <c r="BL79" s="33">
        <f t="shared" si="39"/>
        <v>0</v>
      </c>
      <c r="BM79" s="33">
        <f t="shared" si="48"/>
        <v>0</v>
      </c>
      <c r="BP79" s="33">
        <v>76</v>
      </c>
      <c r="BQ79" s="33"/>
      <c r="BR79" s="33"/>
      <c r="BS79" s="33">
        <v>76</v>
      </c>
      <c r="BT79" s="33">
        <f t="shared" si="40"/>
        <v>0</v>
      </c>
      <c r="BU79" s="33">
        <f t="shared" si="49"/>
        <v>0</v>
      </c>
      <c r="BX79" s="33">
        <v>76</v>
      </c>
      <c r="BY79" s="33"/>
      <c r="BZ79" s="33"/>
      <c r="CA79" s="33">
        <v>76</v>
      </c>
      <c r="CB79" s="33">
        <f t="shared" si="41"/>
        <v>0</v>
      </c>
      <c r="CC79" s="33">
        <f t="shared" si="50"/>
        <v>0</v>
      </c>
    </row>
    <row r="80" spans="1:81" x14ac:dyDescent="0.3">
      <c r="A80" s="32">
        <v>77</v>
      </c>
      <c r="B80" s="32" t="s">
        <v>147</v>
      </c>
      <c r="D80" s="33">
        <v>77</v>
      </c>
      <c r="G80" s="33">
        <v>77</v>
      </c>
      <c r="H80" s="33">
        <f t="shared" si="32"/>
        <v>0</v>
      </c>
      <c r="I80" s="33">
        <f t="shared" ref="I80:I90" si="51">H80/300*100</f>
        <v>0</v>
      </c>
      <c r="L80" s="33">
        <v>77</v>
      </c>
      <c r="M80" s="33"/>
      <c r="N80" s="33"/>
      <c r="O80" s="33">
        <v>77</v>
      </c>
      <c r="P80" s="33">
        <f t="shared" si="33"/>
        <v>0</v>
      </c>
      <c r="Q80" s="33">
        <f t="shared" si="42"/>
        <v>0</v>
      </c>
      <c r="T80" s="33">
        <v>77</v>
      </c>
      <c r="U80" s="33"/>
      <c r="V80" s="33"/>
      <c r="W80" s="33">
        <v>77</v>
      </c>
      <c r="X80" s="33">
        <f t="shared" si="34"/>
        <v>0</v>
      </c>
      <c r="Y80" s="33">
        <f t="shared" si="43"/>
        <v>0</v>
      </c>
      <c r="AB80" s="33">
        <v>77</v>
      </c>
      <c r="AC80" s="33"/>
      <c r="AD80" s="33"/>
      <c r="AE80" s="33">
        <v>77</v>
      </c>
      <c r="AF80" s="33">
        <f t="shared" si="35"/>
        <v>0</v>
      </c>
      <c r="AG80" s="33">
        <f t="shared" si="44"/>
        <v>0</v>
      </c>
      <c r="AJ80" s="33">
        <v>77</v>
      </c>
      <c r="AK80" s="33"/>
      <c r="AL80" s="33"/>
      <c r="AM80" s="33">
        <v>77</v>
      </c>
      <c r="AN80" s="33">
        <f t="shared" si="36"/>
        <v>0</v>
      </c>
      <c r="AO80" s="33">
        <f t="shared" si="45"/>
        <v>0</v>
      </c>
      <c r="AR80" s="33">
        <v>77</v>
      </c>
      <c r="AS80" s="33"/>
      <c r="AT80" s="33"/>
      <c r="AU80" s="33">
        <v>77</v>
      </c>
      <c r="AV80" s="33">
        <f t="shared" si="37"/>
        <v>0</v>
      </c>
      <c r="AW80" s="33">
        <f t="shared" si="46"/>
        <v>0</v>
      </c>
      <c r="AZ80" s="33">
        <v>77</v>
      </c>
      <c r="BA80" s="33"/>
      <c r="BB80" s="33"/>
      <c r="BC80" s="33">
        <v>77</v>
      </c>
      <c r="BD80" s="33">
        <f t="shared" si="38"/>
        <v>0</v>
      </c>
      <c r="BE80" s="33">
        <f t="shared" si="47"/>
        <v>0</v>
      </c>
      <c r="BH80" s="33">
        <v>77</v>
      </c>
      <c r="BI80" s="33"/>
      <c r="BJ80" s="33"/>
      <c r="BK80" s="33">
        <v>77</v>
      </c>
      <c r="BL80" s="33">
        <f t="shared" si="39"/>
        <v>0</v>
      </c>
      <c r="BM80" s="33">
        <f t="shared" si="48"/>
        <v>0</v>
      </c>
      <c r="BP80" s="33">
        <v>77</v>
      </c>
      <c r="BQ80" s="33"/>
      <c r="BR80" s="33"/>
      <c r="BS80" s="33">
        <v>77</v>
      </c>
      <c r="BT80" s="33">
        <f t="shared" si="40"/>
        <v>0</v>
      </c>
      <c r="BU80" s="33">
        <f t="shared" si="49"/>
        <v>0</v>
      </c>
      <c r="BX80" s="33">
        <v>77</v>
      </c>
      <c r="BY80" s="33"/>
      <c r="BZ80" s="33"/>
      <c r="CA80" s="33">
        <v>77</v>
      </c>
      <c r="CB80" s="33">
        <f t="shared" si="41"/>
        <v>0</v>
      </c>
      <c r="CC80" s="33">
        <f t="shared" si="50"/>
        <v>0</v>
      </c>
    </row>
    <row r="81" spans="1:81" x14ac:dyDescent="0.3">
      <c r="A81" s="32">
        <v>78</v>
      </c>
      <c r="B81" s="32" t="s">
        <v>148</v>
      </c>
      <c r="D81" s="33">
        <v>78</v>
      </c>
      <c r="G81" s="33">
        <v>78</v>
      </c>
      <c r="H81" s="33">
        <f t="shared" si="32"/>
        <v>0</v>
      </c>
      <c r="I81" s="33">
        <f t="shared" si="51"/>
        <v>0</v>
      </c>
      <c r="L81" s="33">
        <v>78</v>
      </c>
      <c r="M81" s="33"/>
      <c r="N81" s="33"/>
      <c r="O81" s="33">
        <v>78</v>
      </c>
      <c r="P81" s="33">
        <f t="shared" si="33"/>
        <v>0</v>
      </c>
      <c r="Q81" s="33">
        <f t="shared" si="42"/>
        <v>0</v>
      </c>
      <c r="T81" s="33">
        <v>78</v>
      </c>
      <c r="U81" s="33"/>
      <c r="V81" s="33"/>
      <c r="W81" s="33">
        <v>78</v>
      </c>
      <c r="X81" s="33">
        <f t="shared" si="34"/>
        <v>0</v>
      </c>
      <c r="Y81" s="33">
        <f t="shared" si="43"/>
        <v>0</v>
      </c>
      <c r="AB81" s="33">
        <v>78</v>
      </c>
      <c r="AC81" s="33"/>
      <c r="AD81" s="33"/>
      <c r="AE81" s="33">
        <v>78</v>
      </c>
      <c r="AF81" s="33">
        <f t="shared" si="35"/>
        <v>0</v>
      </c>
      <c r="AG81" s="33">
        <f t="shared" si="44"/>
        <v>0</v>
      </c>
      <c r="AJ81" s="33">
        <v>78</v>
      </c>
      <c r="AK81" s="33"/>
      <c r="AL81" s="33"/>
      <c r="AM81" s="33">
        <v>78</v>
      </c>
      <c r="AN81" s="33">
        <f t="shared" si="36"/>
        <v>0</v>
      </c>
      <c r="AO81" s="33">
        <f t="shared" si="45"/>
        <v>0</v>
      </c>
      <c r="AR81" s="33">
        <v>78</v>
      </c>
      <c r="AS81" s="33"/>
      <c r="AT81" s="33"/>
      <c r="AU81" s="33">
        <v>78</v>
      </c>
      <c r="AV81" s="33">
        <f t="shared" si="37"/>
        <v>0</v>
      </c>
      <c r="AW81" s="33">
        <f t="shared" si="46"/>
        <v>0</v>
      </c>
      <c r="AZ81" s="33">
        <v>78</v>
      </c>
      <c r="BA81" s="33"/>
      <c r="BB81" s="33"/>
      <c r="BC81" s="33">
        <v>78</v>
      </c>
      <c r="BD81" s="33">
        <f t="shared" si="38"/>
        <v>0</v>
      </c>
      <c r="BE81" s="33">
        <f t="shared" si="47"/>
        <v>0</v>
      </c>
      <c r="BH81" s="33">
        <v>78</v>
      </c>
      <c r="BI81" s="33"/>
      <c r="BJ81" s="33"/>
      <c r="BK81" s="33">
        <v>78</v>
      </c>
      <c r="BL81" s="33">
        <f t="shared" si="39"/>
        <v>0</v>
      </c>
      <c r="BM81" s="33">
        <f t="shared" si="48"/>
        <v>0</v>
      </c>
      <c r="BP81" s="33">
        <v>78</v>
      </c>
      <c r="BQ81" s="33"/>
      <c r="BR81" s="33"/>
      <c r="BS81" s="33">
        <v>78</v>
      </c>
      <c r="BT81" s="33">
        <f t="shared" si="40"/>
        <v>0</v>
      </c>
      <c r="BU81" s="33">
        <f t="shared" si="49"/>
        <v>0</v>
      </c>
      <c r="BX81" s="33">
        <v>78</v>
      </c>
      <c r="BY81" s="33"/>
      <c r="BZ81" s="33"/>
      <c r="CA81" s="33">
        <v>78</v>
      </c>
      <c r="CB81" s="33">
        <f t="shared" si="41"/>
        <v>0</v>
      </c>
      <c r="CC81" s="33">
        <f t="shared" si="50"/>
        <v>0</v>
      </c>
    </row>
    <row r="82" spans="1:81" s="33" customFormat="1" x14ac:dyDescent="0.3">
      <c r="A82" s="32">
        <v>79</v>
      </c>
      <c r="B82" s="32" t="s">
        <v>149</v>
      </c>
      <c r="D82" s="33">
        <v>79</v>
      </c>
      <c r="G82" s="33">
        <v>79</v>
      </c>
      <c r="H82" s="33">
        <f t="shared" si="32"/>
        <v>0</v>
      </c>
      <c r="I82" s="33">
        <f t="shared" si="51"/>
        <v>0</v>
      </c>
      <c r="L82" s="33">
        <v>79</v>
      </c>
      <c r="O82" s="33">
        <v>79</v>
      </c>
      <c r="P82" s="33">
        <f t="shared" si="33"/>
        <v>0</v>
      </c>
      <c r="Q82" s="33">
        <f t="shared" si="42"/>
        <v>0</v>
      </c>
      <c r="T82" s="33">
        <v>79</v>
      </c>
      <c r="W82" s="33">
        <v>79</v>
      </c>
      <c r="X82" s="33">
        <f t="shared" si="34"/>
        <v>0</v>
      </c>
      <c r="Y82" s="33">
        <f t="shared" si="43"/>
        <v>0</v>
      </c>
      <c r="AB82" s="33">
        <v>79</v>
      </c>
      <c r="AE82" s="33">
        <v>79</v>
      </c>
      <c r="AF82" s="33">
        <f t="shared" si="35"/>
        <v>0</v>
      </c>
      <c r="AG82" s="33">
        <f t="shared" si="44"/>
        <v>0</v>
      </c>
      <c r="AJ82" s="33">
        <v>79</v>
      </c>
      <c r="AM82" s="33">
        <v>79</v>
      </c>
      <c r="AN82" s="33">
        <f t="shared" si="36"/>
        <v>0</v>
      </c>
      <c r="AO82" s="33">
        <f t="shared" si="45"/>
        <v>0</v>
      </c>
      <c r="AR82" s="33">
        <v>79</v>
      </c>
      <c r="AU82" s="33">
        <v>79</v>
      </c>
      <c r="AV82" s="33">
        <f t="shared" si="37"/>
        <v>0</v>
      </c>
      <c r="AW82" s="33">
        <f t="shared" si="46"/>
        <v>0</v>
      </c>
      <c r="AZ82" s="33">
        <v>79</v>
      </c>
      <c r="BC82" s="33">
        <v>79</v>
      </c>
      <c r="BD82" s="33">
        <f t="shared" si="38"/>
        <v>0</v>
      </c>
      <c r="BE82" s="33">
        <f t="shared" si="47"/>
        <v>0</v>
      </c>
      <c r="BH82" s="33">
        <v>79</v>
      </c>
      <c r="BK82" s="33">
        <v>79</v>
      </c>
      <c r="BL82" s="33">
        <f t="shared" si="39"/>
        <v>0</v>
      </c>
      <c r="BM82" s="33">
        <f t="shared" si="48"/>
        <v>0</v>
      </c>
      <c r="BP82" s="33">
        <v>79</v>
      </c>
      <c r="BS82" s="33">
        <v>79</v>
      </c>
      <c r="BT82" s="33">
        <f t="shared" si="40"/>
        <v>0</v>
      </c>
      <c r="BU82" s="33">
        <f t="shared" si="49"/>
        <v>0</v>
      </c>
      <c r="BX82" s="33">
        <v>79</v>
      </c>
      <c r="CA82" s="33">
        <v>79</v>
      </c>
      <c r="CB82" s="33">
        <f t="shared" si="41"/>
        <v>0</v>
      </c>
      <c r="CC82" s="33">
        <f t="shared" si="50"/>
        <v>0</v>
      </c>
    </row>
    <row r="83" spans="1:81" s="33" customFormat="1" x14ac:dyDescent="0.3">
      <c r="A83" s="32">
        <v>80</v>
      </c>
      <c r="B83" s="32" t="s">
        <v>169</v>
      </c>
      <c r="D83" s="33">
        <v>80</v>
      </c>
      <c r="G83" s="33">
        <v>80</v>
      </c>
      <c r="H83" s="33">
        <f t="shared" si="32"/>
        <v>0</v>
      </c>
      <c r="I83" s="33">
        <f t="shared" si="51"/>
        <v>0</v>
      </c>
      <c r="L83" s="33">
        <v>80</v>
      </c>
      <c r="O83" s="33">
        <v>80</v>
      </c>
      <c r="P83" s="33">
        <f t="shared" si="33"/>
        <v>0</v>
      </c>
      <c r="Q83" s="33">
        <f t="shared" si="42"/>
        <v>0</v>
      </c>
      <c r="T83" s="33">
        <v>80</v>
      </c>
      <c r="W83" s="33">
        <v>80</v>
      </c>
      <c r="X83" s="33">
        <f t="shared" si="34"/>
        <v>0</v>
      </c>
      <c r="Y83" s="33">
        <f t="shared" si="43"/>
        <v>0</v>
      </c>
      <c r="AB83" s="33">
        <v>80</v>
      </c>
      <c r="AE83" s="33">
        <v>80</v>
      </c>
      <c r="AF83" s="33">
        <f t="shared" si="35"/>
        <v>0</v>
      </c>
      <c r="AG83" s="33">
        <f t="shared" si="44"/>
        <v>0</v>
      </c>
      <c r="AJ83" s="33">
        <v>80</v>
      </c>
      <c r="AM83" s="33">
        <v>80</v>
      </c>
      <c r="AN83" s="33">
        <f t="shared" si="36"/>
        <v>0</v>
      </c>
      <c r="AO83" s="33">
        <f t="shared" si="45"/>
        <v>0</v>
      </c>
      <c r="AR83" s="33">
        <v>80</v>
      </c>
      <c r="AU83" s="33">
        <v>80</v>
      </c>
      <c r="AV83" s="33">
        <f t="shared" si="37"/>
        <v>0</v>
      </c>
      <c r="AW83" s="33">
        <f t="shared" si="46"/>
        <v>0</v>
      </c>
      <c r="AZ83" s="33">
        <v>80</v>
      </c>
      <c r="BC83" s="33">
        <v>80</v>
      </c>
      <c r="BD83" s="33">
        <f t="shared" si="38"/>
        <v>0</v>
      </c>
      <c r="BE83" s="33">
        <f t="shared" si="47"/>
        <v>0</v>
      </c>
      <c r="BH83" s="33">
        <v>80</v>
      </c>
      <c r="BK83" s="33">
        <v>80</v>
      </c>
      <c r="BL83" s="33">
        <f t="shared" si="39"/>
        <v>0</v>
      </c>
      <c r="BM83" s="33">
        <f t="shared" si="48"/>
        <v>0</v>
      </c>
      <c r="BP83" s="33">
        <v>80</v>
      </c>
      <c r="BS83" s="33">
        <v>80</v>
      </c>
      <c r="BT83" s="33">
        <f t="shared" si="40"/>
        <v>0</v>
      </c>
      <c r="BU83" s="33">
        <f t="shared" si="49"/>
        <v>0</v>
      </c>
      <c r="BX83" s="33">
        <v>80</v>
      </c>
      <c r="CA83" s="33">
        <v>80</v>
      </c>
      <c r="CB83" s="33">
        <f t="shared" si="41"/>
        <v>0</v>
      </c>
      <c r="CC83" s="33">
        <f t="shared" si="50"/>
        <v>0</v>
      </c>
    </row>
    <row r="84" spans="1:81" s="33" customFormat="1" x14ac:dyDescent="0.3">
      <c r="A84" s="32">
        <v>81</v>
      </c>
      <c r="B84" s="32" t="s">
        <v>170</v>
      </c>
      <c r="D84" s="33">
        <v>81</v>
      </c>
      <c r="G84" s="33">
        <v>81</v>
      </c>
      <c r="H84" s="33">
        <f t="shared" si="32"/>
        <v>0</v>
      </c>
      <c r="I84" s="33">
        <f t="shared" si="51"/>
        <v>0</v>
      </c>
      <c r="L84" s="33">
        <v>81</v>
      </c>
      <c r="O84" s="33">
        <v>81</v>
      </c>
      <c r="P84" s="33">
        <f t="shared" si="33"/>
        <v>0</v>
      </c>
      <c r="Q84" s="33">
        <f t="shared" si="42"/>
        <v>0</v>
      </c>
      <c r="T84" s="33">
        <v>81</v>
      </c>
      <c r="W84" s="33">
        <v>81</v>
      </c>
      <c r="X84" s="33">
        <f t="shared" si="34"/>
        <v>0</v>
      </c>
      <c r="Y84" s="33">
        <f t="shared" si="43"/>
        <v>0</v>
      </c>
      <c r="AB84" s="33">
        <v>81</v>
      </c>
      <c r="AE84" s="33">
        <v>81</v>
      </c>
      <c r="AF84" s="33">
        <f t="shared" si="35"/>
        <v>0</v>
      </c>
      <c r="AG84" s="33">
        <f t="shared" si="44"/>
        <v>0</v>
      </c>
      <c r="AJ84" s="33">
        <v>81</v>
      </c>
      <c r="AM84" s="33">
        <v>81</v>
      </c>
      <c r="AN84" s="33">
        <f t="shared" si="36"/>
        <v>0</v>
      </c>
      <c r="AO84" s="33">
        <f t="shared" si="45"/>
        <v>0</v>
      </c>
      <c r="AR84" s="33">
        <v>81</v>
      </c>
      <c r="AU84" s="33">
        <v>81</v>
      </c>
      <c r="AV84" s="33">
        <f t="shared" si="37"/>
        <v>0</v>
      </c>
      <c r="AW84" s="33">
        <f t="shared" si="46"/>
        <v>0</v>
      </c>
      <c r="AZ84" s="33">
        <v>81</v>
      </c>
      <c r="BC84" s="33">
        <v>81</v>
      </c>
      <c r="BD84" s="33">
        <f t="shared" si="38"/>
        <v>0</v>
      </c>
      <c r="BE84" s="33">
        <f t="shared" si="47"/>
        <v>0</v>
      </c>
      <c r="BH84" s="33">
        <v>81</v>
      </c>
      <c r="BK84" s="33">
        <v>81</v>
      </c>
      <c r="BL84" s="33">
        <f t="shared" si="39"/>
        <v>0</v>
      </c>
      <c r="BM84" s="33">
        <f t="shared" si="48"/>
        <v>0</v>
      </c>
      <c r="BP84" s="33">
        <v>81</v>
      </c>
      <c r="BS84" s="33">
        <v>81</v>
      </c>
      <c r="BT84" s="33">
        <f t="shared" si="40"/>
        <v>0</v>
      </c>
      <c r="BU84" s="33">
        <f t="shared" si="49"/>
        <v>0</v>
      </c>
      <c r="BX84" s="33">
        <v>81</v>
      </c>
      <c r="CA84" s="33">
        <v>81</v>
      </c>
      <c r="CB84" s="33">
        <f t="shared" si="41"/>
        <v>0</v>
      </c>
      <c r="CC84" s="33">
        <f t="shared" si="50"/>
        <v>0</v>
      </c>
    </row>
    <row r="85" spans="1:81" s="33" customFormat="1" x14ac:dyDescent="0.3">
      <c r="A85" s="32">
        <v>82</v>
      </c>
      <c r="B85" s="45" t="s">
        <v>152</v>
      </c>
      <c r="D85" s="33">
        <v>82</v>
      </c>
      <c r="G85" s="33">
        <v>82</v>
      </c>
      <c r="H85" s="33">
        <f t="shared" si="32"/>
        <v>0</v>
      </c>
      <c r="I85" s="33">
        <f t="shared" si="51"/>
        <v>0</v>
      </c>
      <c r="L85" s="33">
        <v>82</v>
      </c>
      <c r="O85" s="33">
        <v>82</v>
      </c>
      <c r="P85" s="33">
        <f t="shared" si="33"/>
        <v>0</v>
      </c>
      <c r="Q85" s="33">
        <f t="shared" si="42"/>
        <v>0</v>
      </c>
      <c r="T85" s="33">
        <v>82</v>
      </c>
      <c r="W85" s="33">
        <v>82</v>
      </c>
      <c r="X85" s="33">
        <f t="shared" si="34"/>
        <v>0</v>
      </c>
      <c r="Y85" s="33">
        <f t="shared" si="43"/>
        <v>0</v>
      </c>
      <c r="AB85" s="33">
        <v>82</v>
      </c>
      <c r="AE85" s="33">
        <v>82</v>
      </c>
      <c r="AF85" s="33">
        <f t="shared" si="35"/>
        <v>0</v>
      </c>
      <c r="AG85" s="33">
        <f t="shared" si="44"/>
        <v>0</v>
      </c>
      <c r="AJ85" s="33">
        <v>82</v>
      </c>
      <c r="AM85" s="33">
        <v>82</v>
      </c>
      <c r="AN85" s="33">
        <f t="shared" si="36"/>
        <v>0</v>
      </c>
      <c r="AO85" s="33">
        <f t="shared" si="45"/>
        <v>0</v>
      </c>
      <c r="AR85" s="33">
        <v>82</v>
      </c>
      <c r="AU85" s="33">
        <v>82</v>
      </c>
      <c r="AV85" s="33">
        <f t="shared" si="37"/>
        <v>0</v>
      </c>
      <c r="AW85" s="33">
        <f t="shared" si="46"/>
        <v>0</v>
      </c>
      <c r="AZ85" s="33">
        <v>82</v>
      </c>
      <c r="BC85" s="33">
        <v>82</v>
      </c>
      <c r="BD85" s="33">
        <f t="shared" si="38"/>
        <v>0</v>
      </c>
      <c r="BE85" s="33">
        <f t="shared" si="47"/>
        <v>0</v>
      </c>
      <c r="BH85" s="33">
        <v>82</v>
      </c>
      <c r="BK85" s="33">
        <v>82</v>
      </c>
      <c r="BL85" s="33">
        <f t="shared" si="39"/>
        <v>0</v>
      </c>
      <c r="BM85" s="33">
        <f t="shared" si="48"/>
        <v>0</v>
      </c>
      <c r="BP85" s="33">
        <v>82</v>
      </c>
      <c r="BS85" s="33">
        <v>82</v>
      </c>
      <c r="BT85" s="33">
        <f t="shared" si="40"/>
        <v>0</v>
      </c>
      <c r="BU85" s="33">
        <f t="shared" si="49"/>
        <v>0</v>
      </c>
      <c r="BX85" s="33">
        <v>82</v>
      </c>
      <c r="CA85" s="33">
        <v>82</v>
      </c>
      <c r="CB85" s="33">
        <f t="shared" si="41"/>
        <v>0</v>
      </c>
      <c r="CC85" s="33">
        <f t="shared" si="50"/>
        <v>0</v>
      </c>
    </row>
    <row r="86" spans="1:81" x14ac:dyDescent="0.3">
      <c r="A86" s="32">
        <v>83</v>
      </c>
      <c r="B86" s="32" t="s">
        <v>153</v>
      </c>
      <c r="D86" s="33">
        <v>83</v>
      </c>
      <c r="G86" s="33">
        <v>83</v>
      </c>
      <c r="H86" s="33">
        <f t="shared" si="32"/>
        <v>0</v>
      </c>
      <c r="I86" s="33">
        <f t="shared" si="51"/>
        <v>0</v>
      </c>
      <c r="L86" s="33">
        <v>83</v>
      </c>
      <c r="M86" s="33"/>
      <c r="N86" s="33"/>
      <c r="O86" s="33">
        <v>83</v>
      </c>
      <c r="P86" s="33">
        <f t="shared" si="33"/>
        <v>0</v>
      </c>
      <c r="Q86" s="33">
        <f t="shared" si="42"/>
        <v>0</v>
      </c>
      <c r="T86" s="33">
        <v>83</v>
      </c>
      <c r="U86" s="33"/>
      <c r="V86" s="33"/>
      <c r="W86" s="33">
        <v>83</v>
      </c>
      <c r="X86" s="33">
        <f t="shared" si="34"/>
        <v>0</v>
      </c>
      <c r="Y86" s="33">
        <f t="shared" si="43"/>
        <v>0</v>
      </c>
      <c r="AB86" s="33">
        <v>83</v>
      </c>
      <c r="AC86" s="33"/>
      <c r="AD86" s="33"/>
      <c r="AE86" s="33">
        <v>83</v>
      </c>
      <c r="AF86" s="33">
        <f t="shared" si="35"/>
        <v>0</v>
      </c>
      <c r="AG86" s="33">
        <f t="shared" si="44"/>
        <v>0</v>
      </c>
      <c r="AJ86" s="33">
        <v>83</v>
      </c>
      <c r="AK86" s="33"/>
      <c r="AL86" s="33"/>
      <c r="AM86" s="33">
        <v>83</v>
      </c>
      <c r="AN86" s="33">
        <f t="shared" si="36"/>
        <v>0</v>
      </c>
      <c r="AO86" s="33">
        <f t="shared" si="45"/>
        <v>0</v>
      </c>
      <c r="AR86" s="33">
        <v>83</v>
      </c>
      <c r="AS86" s="33"/>
      <c r="AT86" s="33"/>
      <c r="AU86" s="33">
        <v>83</v>
      </c>
      <c r="AV86" s="33">
        <f t="shared" si="37"/>
        <v>0</v>
      </c>
      <c r="AW86" s="33">
        <f t="shared" si="46"/>
        <v>0</v>
      </c>
      <c r="AZ86" s="33">
        <v>83</v>
      </c>
      <c r="BA86" s="33"/>
      <c r="BB86" s="33"/>
      <c r="BC86" s="33">
        <v>83</v>
      </c>
      <c r="BD86" s="33">
        <f t="shared" si="38"/>
        <v>0</v>
      </c>
      <c r="BE86" s="33">
        <f t="shared" si="47"/>
        <v>0</v>
      </c>
      <c r="BH86" s="33">
        <v>83</v>
      </c>
      <c r="BI86" s="33"/>
      <c r="BJ86" s="33"/>
      <c r="BK86" s="33">
        <v>83</v>
      </c>
      <c r="BL86" s="33">
        <f t="shared" si="39"/>
        <v>0</v>
      </c>
      <c r="BM86" s="33">
        <f t="shared" si="48"/>
        <v>0</v>
      </c>
      <c r="BP86" s="33">
        <v>83</v>
      </c>
      <c r="BQ86" s="33"/>
      <c r="BR86" s="33"/>
      <c r="BS86" s="33">
        <v>83</v>
      </c>
      <c r="BT86" s="33">
        <f t="shared" si="40"/>
        <v>0</v>
      </c>
      <c r="BU86" s="33">
        <f t="shared" si="49"/>
        <v>0</v>
      </c>
      <c r="BX86" s="33">
        <v>83</v>
      </c>
      <c r="BY86" s="33"/>
      <c r="BZ86" s="33"/>
      <c r="CA86" s="33">
        <v>83</v>
      </c>
      <c r="CB86" s="33">
        <f t="shared" si="41"/>
        <v>0</v>
      </c>
      <c r="CC86" s="33">
        <f t="shared" si="50"/>
        <v>0</v>
      </c>
    </row>
    <row r="87" spans="1:81" s="33" customFormat="1" x14ac:dyDescent="0.3">
      <c r="A87" s="32">
        <v>84</v>
      </c>
      <c r="B87" s="32" t="s">
        <v>155</v>
      </c>
      <c r="D87" s="33">
        <v>84</v>
      </c>
      <c r="G87" s="33">
        <v>84</v>
      </c>
      <c r="H87" s="33">
        <f t="shared" si="32"/>
        <v>0</v>
      </c>
      <c r="I87" s="33">
        <f t="shared" si="51"/>
        <v>0</v>
      </c>
      <c r="L87" s="33">
        <v>84</v>
      </c>
      <c r="O87" s="33">
        <v>84</v>
      </c>
      <c r="P87" s="33">
        <f t="shared" si="33"/>
        <v>0</v>
      </c>
      <c r="Q87" s="33">
        <f t="shared" si="42"/>
        <v>0</v>
      </c>
      <c r="T87" s="33">
        <v>84</v>
      </c>
      <c r="W87" s="33">
        <v>84</v>
      </c>
      <c r="X87" s="33">
        <f t="shared" si="34"/>
        <v>0</v>
      </c>
      <c r="Y87" s="33">
        <f t="shared" si="43"/>
        <v>0</v>
      </c>
      <c r="AB87" s="33">
        <v>84</v>
      </c>
      <c r="AE87" s="33">
        <v>84</v>
      </c>
      <c r="AF87" s="33">
        <f t="shared" si="35"/>
        <v>0</v>
      </c>
      <c r="AG87" s="33">
        <f t="shared" si="44"/>
        <v>0</v>
      </c>
      <c r="AJ87" s="33">
        <v>84</v>
      </c>
      <c r="AM87" s="33">
        <v>84</v>
      </c>
      <c r="AN87" s="33">
        <f t="shared" si="36"/>
        <v>0</v>
      </c>
      <c r="AO87" s="33">
        <f t="shared" si="45"/>
        <v>0</v>
      </c>
      <c r="AR87" s="33">
        <v>84</v>
      </c>
      <c r="AU87" s="33">
        <v>84</v>
      </c>
      <c r="AV87" s="33">
        <f t="shared" si="37"/>
        <v>0</v>
      </c>
      <c r="AW87" s="33">
        <f t="shared" si="46"/>
        <v>0</v>
      </c>
      <c r="AZ87" s="33">
        <v>84</v>
      </c>
      <c r="BC87" s="33">
        <v>84</v>
      </c>
      <c r="BD87" s="33">
        <f t="shared" si="38"/>
        <v>0</v>
      </c>
      <c r="BE87" s="33">
        <f t="shared" si="47"/>
        <v>0</v>
      </c>
      <c r="BH87" s="33">
        <v>84</v>
      </c>
      <c r="BK87" s="33">
        <v>84</v>
      </c>
      <c r="BL87" s="33">
        <f t="shared" si="39"/>
        <v>0</v>
      </c>
      <c r="BM87" s="33">
        <f t="shared" si="48"/>
        <v>0</v>
      </c>
      <c r="BP87" s="33">
        <v>84</v>
      </c>
      <c r="BS87" s="33">
        <v>84</v>
      </c>
      <c r="BT87" s="33">
        <f t="shared" si="40"/>
        <v>0</v>
      </c>
      <c r="BU87" s="33">
        <f t="shared" si="49"/>
        <v>0</v>
      </c>
      <c r="BX87" s="33">
        <v>84</v>
      </c>
      <c r="CA87" s="33">
        <v>84</v>
      </c>
      <c r="CB87" s="33">
        <f t="shared" si="41"/>
        <v>0</v>
      </c>
      <c r="CC87" s="33">
        <f t="shared" si="50"/>
        <v>0</v>
      </c>
    </row>
    <row r="88" spans="1:81" x14ac:dyDescent="0.3">
      <c r="A88" s="32">
        <v>85</v>
      </c>
      <c r="B88" s="32" t="s">
        <v>154</v>
      </c>
      <c r="D88" s="33">
        <v>85</v>
      </c>
      <c r="G88" s="33">
        <v>85</v>
      </c>
      <c r="H88" s="33">
        <f t="shared" si="32"/>
        <v>0</v>
      </c>
      <c r="I88" s="33">
        <f t="shared" si="51"/>
        <v>0</v>
      </c>
      <c r="L88" s="33">
        <v>85</v>
      </c>
      <c r="M88" s="33"/>
      <c r="N88" s="33"/>
      <c r="O88" s="33">
        <v>85</v>
      </c>
      <c r="P88" s="33">
        <f t="shared" si="33"/>
        <v>0</v>
      </c>
      <c r="Q88" s="33">
        <f t="shared" si="42"/>
        <v>0</v>
      </c>
      <c r="T88" s="33">
        <v>85</v>
      </c>
      <c r="U88" s="33"/>
      <c r="V88" s="33"/>
      <c r="W88" s="33">
        <v>85</v>
      </c>
      <c r="X88" s="33">
        <f t="shared" si="34"/>
        <v>0</v>
      </c>
      <c r="Y88" s="33">
        <f t="shared" si="43"/>
        <v>0</v>
      </c>
      <c r="AB88" s="33">
        <v>85</v>
      </c>
      <c r="AC88" s="33"/>
      <c r="AD88" s="33"/>
      <c r="AE88" s="33">
        <v>85</v>
      </c>
      <c r="AF88" s="33">
        <f t="shared" si="35"/>
        <v>0</v>
      </c>
      <c r="AG88" s="33">
        <f t="shared" si="44"/>
        <v>0</v>
      </c>
      <c r="AJ88" s="33">
        <v>85</v>
      </c>
      <c r="AK88" s="33"/>
      <c r="AL88" s="33"/>
      <c r="AM88" s="33">
        <v>85</v>
      </c>
      <c r="AN88" s="33">
        <f t="shared" si="36"/>
        <v>0</v>
      </c>
      <c r="AO88" s="33">
        <f t="shared" si="45"/>
        <v>0</v>
      </c>
      <c r="AR88" s="33">
        <v>85</v>
      </c>
      <c r="AS88" s="33"/>
      <c r="AT88" s="33"/>
      <c r="AU88" s="33">
        <v>85</v>
      </c>
      <c r="AV88" s="33">
        <f t="shared" si="37"/>
        <v>0</v>
      </c>
      <c r="AW88" s="33">
        <f t="shared" si="46"/>
        <v>0</v>
      </c>
      <c r="AZ88" s="33">
        <v>85</v>
      </c>
      <c r="BA88" s="33"/>
      <c r="BB88" s="33"/>
      <c r="BC88" s="33">
        <v>85</v>
      </c>
      <c r="BD88" s="33">
        <f t="shared" si="38"/>
        <v>0</v>
      </c>
      <c r="BE88" s="33">
        <f t="shared" si="47"/>
        <v>0</v>
      </c>
      <c r="BH88" s="33">
        <v>85</v>
      </c>
      <c r="BI88" s="33"/>
      <c r="BJ88" s="33"/>
      <c r="BK88" s="33">
        <v>85</v>
      </c>
      <c r="BL88" s="33">
        <f t="shared" si="39"/>
        <v>0</v>
      </c>
      <c r="BM88" s="33">
        <f t="shared" si="48"/>
        <v>0</v>
      </c>
      <c r="BP88" s="33">
        <v>85</v>
      </c>
      <c r="BQ88" s="33"/>
      <c r="BR88" s="33"/>
      <c r="BS88" s="33">
        <v>85</v>
      </c>
      <c r="BT88" s="33">
        <f t="shared" si="40"/>
        <v>0</v>
      </c>
      <c r="BU88" s="33">
        <f t="shared" si="49"/>
        <v>0</v>
      </c>
      <c r="BX88" s="33">
        <v>85</v>
      </c>
      <c r="BY88" s="33"/>
      <c r="BZ88" s="33"/>
      <c r="CA88" s="33">
        <v>85</v>
      </c>
      <c r="CB88" s="33">
        <f t="shared" si="41"/>
        <v>0</v>
      </c>
      <c r="CC88" s="33">
        <f t="shared" si="50"/>
        <v>0</v>
      </c>
    </row>
    <row r="89" spans="1:81" x14ac:dyDescent="0.3">
      <c r="A89" s="32">
        <v>86</v>
      </c>
      <c r="B89" s="32" t="s">
        <v>156</v>
      </c>
      <c r="D89" s="33">
        <v>86</v>
      </c>
      <c r="G89" s="33">
        <v>86</v>
      </c>
      <c r="H89" s="33">
        <f t="shared" si="32"/>
        <v>0</v>
      </c>
      <c r="I89" s="33">
        <f t="shared" si="51"/>
        <v>0</v>
      </c>
      <c r="L89" s="33">
        <v>86</v>
      </c>
      <c r="M89" s="33"/>
      <c r="N89" s="33"/>
      <c r="O89" s="33">
        <v>86</v>
      </c>
      <c r="P89" s="33">
        <f t="shared" si="33"/>
        <v>0</v>
      </c>
      <c r="Q89" s="33">
        <f t="shared" si="42"/>
        <v>0</v>
      </c>
      <c r="T89" s="33">
        <v>86</v>
      </c>
      <c r="U89" s="33"/>
      <c r="V89" s="33"/>
      <c r="W89" s="33">
        <v>86</v>
      </c>
      <c r="X89" s="33">
        <f t="shared" si="34"/>
        <v>0</v>
      </c>
      <c r="Y89" s="33">
        <f t="shared" si="43"/>
        <v>0</v>
      </c>
      <c r="AB89" s="33">
        <v>86</v>
      </c>
      <c r="AC89" s="33"/>
      <c r="AD89" s="33"/>
      <c r="AE89" s="33">
        <v>86</v>
      </c>
      <c r="AF89" s="33">
        <f t="shared" si="35"/>
        <v>0</v>
      </c>
      <c r="AG89" s="33">
        <f t="shared" si="44"/>
        <v>0</v>
      </c>
      <c r="AJ89" s="33">
        <v>86</v>
      </c>
      <c r="AK89" s="33"/>
      <c r="AL89" s="33"/>
      <c r="AM89" s="33">
        <v>86</v>
      </c>
      <c r="AN89" s="33">
        <f t="shared" si="36"/>
        <v>0</v>
      </c>
      <c r="AO89" s="33">
        <f t="shared" si="45"/>
        <v>0</v>
      </c>
      <c r="AR89" s="33">
        <v>86</v>
      </c>
      <c r="AS89" s="33"/>
      <c r="AT89" s="33"/>
      <c r="AU89" s="33">
        <v>86</v>
      </c>
      <c r="AV89" s="33">
        <f t="shared" si="37"/>
        <v>0</v>
      </c>
      <c r="AW89" s="33">
        <f t="shared" si="46"/>
        <v>0</v>
      </c>
      <c r="AZ89" s="33">
        <v>86</v>
      </c>
      <c r="BA89" s="33"/>
      <c r="BB89" s="33"/>
      <c r="BC89" s="33">
        <v>86</v>
      </c>
      <c r="BD89" s="33">
        <f t="shared" si="38"/>
        <v>0</v>
      </c>
      <c r="BE89" s="33">
        <f t="shared" si="47"/>
        <v>0</v>
      </c>
      <c r="BH89" s="33">
        <v>86</v>
      </c>
      <c r="BI89" s="33"/>
      <c r="BJ89" s="33"/>
      <c r="BK89" s="33">
        <v>86</v>
      </c>
      <c r="BL89" s="33">
        <f t="shared" si="39"/>
        <v>0</v>
      </c>
      <c r="BM89" s="33">
        <f t="shared" si="48"/>
        <v>0</v>
      </c>
      <c r="BP89" s="33">
        <v>86</v>
      </c>
      <c r="BQ89" s="33"/>
      <c r="BR89" s="33"/>
      <c r="BS89" s="33">
        <v>86</v>
      </c>
      <c r="BT89" s="33">
        <f t="shared" si="40"/>
        <v>0</v>
      </c>
      <c r="BU89" s="33">
        <f t="shared" si="49"/>
        <v>0</v>
      </c>
      <c r="BX89" s="33">
        <v>86</v>
      </c>
      <c r="BY89" s="33"/>
      <c r="BZ89" s="33"/>
      <c r="CA89" s="33">
        <v>86</v>
      </c>
      <c r="CB89" s="33">
        <f t="shared" si="41"/>
        <v>0</v>
      </c>
      <c r="CC89" s="33">
        <f t="shared" si="50"/>
        <v>0</v>
      </c>
    </row>
    <row r="90" spans="1:81" x14ac:dyDescent="0.3">
      <c r="A90" s="32">
        <v>87</v>
      </c>
      <c r="B90" s="32" t="s">
        <v>157</v>
      </c>
      <c r="D90" s="33">
        <v>87</v>
      </c>
      <c r="G90" s="33">
        <v>87</v>
      </c>
      <c r="H90" s="33">
        <f t="shared" si="32"/>
        <v>0</v>
      </c>
      <c r="I90" s="33">
        <f t="shared" si="51"/>
        <v>0</v>
      </c>
      <c r="L90" s="33">
        <v>87</v>
      </c>
      <c r="M90" s="33"/>
      <c r="N90" s="33"/>
      <c r="O90" s="33">
        <v>87</v>
      </c>
      <c r="P90" s="33">
        <f t="shared" si="33"/>
        <v>0</v>
      </c>
      <c r="Q90" s="33">
        <f t="shared" si="42"/>
        <v>0</v>
      </c>
      <c r="T90" s="33">
        <v>87</v>
      </c>
      <c r="U90" s="33"/>
      <c r="V90" s="33"/>
      <c r="W90" s="33">
        <v>87</v>
      </c>
      <c r="X90" s="33">
        <f t="shared" si="34"/>
        <v>0</v>
      </c>
      <c r="Y90" s="33">
        <f t="shared" si="43"/>
        <v>0</v>
      </c>
      <c r="AB90" s="33">
        <v>87</v>
      </c>
      <c r="AC90" s="33"/>
      <c r="AD90" s="33"/>
      <c r="AE90" s="33">
        <v>87</v>
      </c>
      <c r="AF90" s="33">
        <f t="shared" si="35"/>
        <v>0</v>
      </c>
      <c r="AG90" s="33">
        <f t="shared" si="44"/>
        <v>0</v>
      </c>
      <c r="AJ90" s="33">
        <v>87</v>
      </c>
      <c r="AK90" s="33"/>
      <c r="AL90" s="33"/>
      <c r="AM90" s="33">
        <v>87</v>
      </c>
      <c r="AN90" s="33">
        <f t="shared" si="36"/>
        <v>0</v>
      </c>
      <c r="AO90" s="33">
        <f t="shared" si="45"/>
        <v>0</v>
      </c>
      <c r="AR90" s="33">
        <v>87</v>
      </c>
      <c r="AS90" s="33"/>
      <c r="AT90" s="33"/>
      <c r="AU90" s="33">
        <v>87</v>
      </c>
      <c r="AV90" s="33">
        <f t="shared" si="37"/>
        <v>0</v>
      </c>
      <c r="AW90" s="33">
        <f t="shared" si="46"/>
        <v>0</v>
      </c>
      <c r="AZ90" s="33">
        <v>87</v>
      </c>
      <c r="BA90" s="33"/>
      <c r="BB90" s="33"/>
      <c r="BC90" s="33">
        <v>87</v>
      </c>
      <c r="BD90" s="33">
        <f t="shared" si="38"/>
        <v>0</v>
      </c>
      <c r="BE90" s="33">
        <f t="shared" si="47"/>
        <v>0</v>
      </c>
      <c r="BH90" s="33">
        <v>87</v>
      </c>
      <c r="BI90" s="33"/>
      <c r="BJ90" s="33"/>
      <c r="BK90" s="33">
        <v>87</v>
      </c>
      <c r="BL90" s="33">
        <f t="shared" si="39"/>
        <v>0</v>
      </c>
      <c r="BM90" s="33">
        <f t="shared" si="48"/>
        <v>0</v>
      </c>
      <c r="BP90" s="33">
        <v>87</v>
      </c>
      <c r="BQ90" s="33"/>
      <c r="BR90" s="33"/>
      <c r="BS90" s="33">
        <v>87</v>
      </c>
      <c r="BT90" s="33">
        <f t="shared" si="40"/>
        <v>0</v>
      </c>
      <c r="BU90" s="33">
        <f t="shared" si="49"/>
        <v>0</v>
      </c>
      <c r="BX90" s="33">
        <v>87</v>
      </c>
      <c r="BY90" s="33"/>
      <c r="BZ90" s="33"/>
      <c r="CA90" s="33">
        <v>87</v>
      </c>
      <c r="CB90" s="33">
        <f t="shared" si="41"/>
        <v>0</v>
      </c>
      <c r="CC90" s="33">
        <f t="shared" si="50"/>
        <v>0</v>
      </c>
    </row>
    <row r="91" spans="1:81" x14ac:dyDescent="0.3">
      <c r="D91" s="33">
        <v>88</v>
      </c>
      <c r="G91" s="31"/>
      <c r="H91" s="31"/>
      <c r="I91" s="31"/>
      <c r="L91" s="33">
        <v>88</v>
      </c>
      <c r="M91" s="33"/>
      <c r="N91" s="31"/>
      <c r="O91" s="31"/>
      <c r="P91" s="31"/>
      <c r="Q91" s="31"/>
      <c r="T91" s="33">
        <v>88</v>
      </c>
      <c r="U91" s="33"/>
      <c r="V91" s="33"/>
      <c r="W91" s="33"/>
      <c r="X91" s="33"/>
      <c r="Y91" s="33"/>
      <c r="AB91" s="33">
        <v>88</v>
      </c>
      <c r="AC91" s="33"/>
      <c r="AD91" s="33"/>
      <c r="AE91" s="33"/>
      <c r="AF91" s="33"/>
      <c r="AG91" s="33"/>
      <c r="AJ91" s="33">
        <v>88</v>
      </c>
      <c r="AK91" s="31"/>
      <c r="AL91" s="31"/>
      <c r="AM91" s="31"/>
      <c r="AN91" s="31"/>
      <c r="AO91" s="31"/>
      <c r="AR91" s="33">
        <v>88</v>
      </c>
      <c r="AS91" s="31"/>
      <c r="AT91" s="31"/>
      <c r="AU91" s="31"/>
      <c r="AV91" s="31"/>
      <c r="AW91" s="31"/>
      <c r="AZ91" s="33">
        <v>88</v>
      </c>
      <c r="BA91" s="31"/>
      <c r="BB91" s="31"/>
      <c r="BC91" s="31"/>
      <c r="BD91" s="31"/>
      <c r="BE91" s="31"/>
      <c r="BH91" s="33">
        <v>88</v>
      </c>
      <c r="BI91" s="31"/>
      <c r="BJ91" s="31"/>
      <c r="BK91" s="31"/>
      <c r="BL91" s="31"/>
      <c r="BM91" s="31"/>
      <c r="BP91" s="33">
        <v>88</v>
      </c>
      <c r="BQ91" s="31"/>
      <c r="BR91" s="31"/>
      <c r="BS91" s="31"/>
      <c r="BT91" s="31"/>
      <c r="BU91" s="31"/>
      <c r="BX91" s="33">
        <v>88</v>
      </c>
      <c r="BY91" s="31"/>
      <c r="BZ91" s="31"/>
      <c r="CA91" s="31"/>
      <c r="CB91" s="31"/>
      <c r="CC91" s="31"/>
    </row>
    <row r="92" spans="1:81" x14ac:dyDescent="0.3">
      <c r="D92" s="33">
        <v>89</v>
      </c>
      <c r="I92" s="31"/>
      <c r="L92" s="33">
        <v>89</v>
      </c>
      <c r="M92" s="33"/>
      <c r="N92" s="31"/>
      <c r="O92" s="31"/>
      <c r="P92" s="31"/>
      <c r="Q92" s="31"/>
      <c r="T92" s="33">
        <v>89</v>
      </c>
      <c r="U92" s="33"/>
      <c r="V92" s="33"/>
      <c r="W92" s="33"/>
      <c r="X92" s="33"/>
      <c r="Y92" s="33"/>
      <c r="AB92" s="33">
        <v>89</v>
      </c>
      <c r="AC92" s="33"/>
      <c r="AD92" s="33"/>
      <c r="AE92" s="33"/>
      <c r="AF92" s="33"/>
      <c r="AG92" s="33"/>
      <c r="AJ92" s="33">
        <v>89</v>
      </c>
      <c r="AK92" s="31"/>
      <c r="AL92" s="31"/>
      <c r="AM92" s="31"/>
      <c r="AN92" s="31"/>
      <c r="AO92" s="31"/>
      <c r="AR92" s="33">
        <v>89</v>
      </c>
      <c r="AS92" s="31"/>
      <c r="AT92" s="31"/>
      <c r="AU92" s="31"/>
      <c r="AV92" s="31"/>
      <c r="AW92" s="31"/>
      <c r="AZ92" s="33">
        <v>89</v>
      </c>
      <c r="BA92" s="31"/>
      <c r="BB92" s="31"/>
      <c r="BC92" s="31"/>
      <c r="BD92" s="31"/>
      <c r="BE92" s="31"/>
      <c r="BH92" s="33">
        <v>89</v>
      </c>
      <c r="BI92" s="31"/>
      <c r="BJ92" s="31"/>
      <c r="BK92" s="31"/>
      <c r="BL92" s="31"/>
      <c r="BM92" s="31"/>
      <c r="BP92" s="33">
        <v>89</v>
      </c>
      <c r="BQ92" s="31"/>
      <c r="BR92" s="31"/>
      <c r="BS92" s="31"/>
      <c r="BT92" s="31"/>
      <c r="BU92" s="31"/>
      <c r="BX92" s="33">
        <v>89</v>
      </c>
      <c r="BY92" s="31"/>
      <c r="BZ92" s="31"/>
      <c r="CA92" s="31"/>
      <c r="CB92" s="31"/>
      <c r="CC92" s="31"/>
    </row>
    <row r="93" spans="1:81" x14ac:dyDescent="0.3">
      <c r="D93" s="33">
        <v>90</v>
      </c>
      <c r="I93" s="31"/>
      <c r="L93" s="33">
        <v>90</v>
      </c>
      <c r="M93" s="33"/>
      <c r="N93" s="31"/>
      <c r="O93" s="31"/>
      <c r="P93" s="31"/>
      <c r="Q93" s="31"/>
      <c r="T93" s="33">
        <v>90</v>
      </c>
      <c r="U93" s="33"/>
      <c r="V93" s="33"/>
      <c r="W93" s="33"/>
      <c r="X93" s="33"/>
      <c r="Y93" s="33"/>
      <c r="AB93" s="33">
        <v>90</v>
      </c>
      <c r="AC93" s="33"/>
      <c r="AD93" s="33"/>
      <c r="AE93" s="33"/>
      <c r="AF93" s="33"/>
      <c r="AG93" s="33"/>
      <c r="AJ93" s="33">
        <v>90</v>
      </c>
      <c r="AK93" s="31"/>
      <c r="AL93" s="31"/>
      <c r="AM93" s="31"/>
      <c r="AN93" s="31"/>
      <c r="AO93" s="31"/>
      <c r="AR93" s="33">
        <v>90</v>
      </c>
      <c r="AS93" s="31"/>
      <c r="AT93" s="31"/>
      <c r="AU93" s="31"/>
      <c r="AV93" s="31"/>
      <c r="AW93" s="31"/>
      <c r="AZ93" s="33">
        <v>90</v>
      </c>
      <c r="BA93" s="31"/>
      <c r="BB93" s="31"/>
      <c r="BC93" s="31"/>
      <c r="BD93" s="31"/>
      <c r="BE93" s="31"/>
      <c r="BH93" s="33">
        <v>90</v>
      </c>
      <c r="BI93" s="31"/>
      <c r="BJ93" s="31"/>
      <c r="BK93" s="31"/>
      <c r="BL93" s="31"/>
      <c r="BM93" s="31"/>
      <c r="BP93" s="33">
        <v>90</v>
      </c>
      <c r="BQ93" s="31"/>
      <c r="BR93" s="31"/>
      <c r="BS93" s="31"/>
      <c r="BT93" s="31"/>
      <c r="BU93" s="31"/>
      <c r="BX93" s="33">
        <v>90</v>
      </c>
      <c r="BY93" s="31"/>
      <c r="BZ93" s="31"/>
      <c r="CA93" s="31"/>
      <c r="CB93" s="31"/>
      <c r="CC93" s="31"/>
    </row>
    <row r="94" spans="1:81" x14ac:dyDescent="0.3">
      <c r="D94" s="33">
        <v>91</v>
      </c>
      <c r="I94" s="31"/>
      <c r="L94" s="33">
        <v>91</v>
      </c>
      <c r="M94" s="33"/>
      <c r="N94" s="31"/>
      <c r="O94" s="31"/>
      <c r="P94" s="31"/>
      <c r="Q94" s="31"/>
      <c r="T94" s="33">
        <v>91</v>
      </c>
      <c r="U94" s="33"/>
      <c r="V94" s="33"/>
      <c r="W94" s="33"/>
      <c r="X94" s="33"/>
      <c r="Y94" s="33"/>
      <c r="AB94" s="33">
        <v>91</v>
      </c>
      <c r="AC94" s="33"/>
      <c r="AD94" s="33"/>
      <c r="AE94" s="33"/>
      <c r="AF94" s="33"/>
      <c r="AG94" s="33"/>
      <c r="AJ94" s="33">
        <v>91</v>
      </c>
      <c r="AK94" s="31"/>
      <c r="AL94" s="31"/>
      <c r="AM94" s="31"/>
      <c r="AN94" s="31"/>
      <c r="AO94" s="31"/>
      <c r="AR94" s="33">
        <v>91</v>
      </c>
      <c r="AS94" s="31"/>
      <c r="AT94" s="31"/>
      <c r="AU94" s="31"/>
      <c r="AV94" s="31"/>
      <c r="AW94" s="31"/>
      <c r="AZ94" s="33">
        <v>91</v>
      </c>
      <c r="BA94" s="31"/>
      <c r="BB94" s="31"/>
      <c r="BC94" s="31"/>
      <c r="BD94" s="31"/>
      <c r="BE94" s="31"/>
      <c r="BH94" s="33">
        <v>91</v>
      </c>
      <c r="BI94" s="31"/>
      <c r="BJ94" s="31"/>
      <c r="BK94" s="31"/>
      <c r="BL94" s="31"/>
      <c r="BM94" s="31"/>
      <c r="BP94" s="33">
        <v>91</v>
      </c>
      <c r="BQ94" s="31"/>
      <c r="BR94" s="31"/>
      <c r="BS94" s="31"/>
      <c r="BT94" s="31"/>
      <c r="BU94" s="31"/>
      <c r="BX94" s="33">
        <v>91</v>
      </c>
      <c r="BY94" s="31"/>
      <c r="BZ94" s="31"/>
      <c r="CA94" s="31"/>
      <c r="CB94" s="31"/>
      <c r="CC94" s="31"/>
    </row>
    <row r="95" spans="1:81" x14ac:dyDescent="0.3">
      <c r="D95" s="33">
        <v>92</v>
      </c>
      <c r="L95" s="33">
        <v>92</v>
      </c>
      <c r="M95" s="33"/>
      <c r="N95" s="31"/>
      <c r="O95" s="31"/>
      <c r="P95" s="31"/>
      <c r="Q95" s="31"/>
      <c r="T95" s="33">
        <v>92</v>
      </c>
      <c r="U95" s="33"/>
      <c r="V95" s="33"/>
      <c r="W95" s="33"/>
      <c r="X95" s="33"/>
      <c r="Y95" s="33"/>
      <c r="AB95" s="33">
        <v>92</v>
      </c>
      <c r="AC95" s="33"/>
      <c r="AD95" s="33"/>
      <c r="AE95" s="33"/>
      <c r="AF95" s="33"/>
      <c r="AG95" s="33"/>
      <c r="AJ95" s="33">
        <v>92</v>
      </c>
      <c r="AK95" s="31"/>
      <c r="AL95" s="31"/>
      <c r="AM95" s="31"/>
      <c r="AN95" s="31"/>
      <c r="AO95" s="31"/>
      <c r="AR95" s="33">
        <v>92</v>
      </c>
      <c r="AS95" s="31"/>
      <c r="AT95" s="31"/>
      <c r="AU95" s="31"/>
      <c r="AV95" s="31"/>
      <c r="AW95" s="31"/>
      <c r="AZ95" s="33">
        <v>92</v>
      </c>
      <c r="BA95" s="31"/>
      <c r="BB95" s="31"/>
      <c r="BC95" s="31"/>
      <c r="BD95" s="31"/>
      <c r="BE95" s="31"/>
      <c r="BH95" s="33">
        <v>92</v>
      </c>
      <c r="BI95" s="31"/>
      <c r="BJ95" s="31"/>
      <c r="BK95" s="31"/>
      <c r="BL95" s="31"/>
      <c r="BM95" s="31"/>
      <c r="BP95" s="33">
        <v>92</v>
      </c>
      <c r="BQ95" s="31"/>
      <c r="BR95" s="31"/>
      <c r="BS95" s="31"/>
      <c r="BT95" s="31"/>
      <c r="BU95" s="31"/>
      <c r="BX95" s="33">
        <v>92</v>
      </c>
      <c r="BY95" s="31"/>
      <c r="BZ95" s="31"/>
      <c r="CA95" s="31"/>
      <c r="CB95" s="31"/>
      <c r="CC95" s="31"/>
    </row>
    <row r="96" spans="1:81" x14ac:dyDescent="0.3">
      <c r="D96" s="33">
        <v>93</v>
      </c>
      <c r="L96" s="33">
        <v>93</v>
      </c>
      <c r="M96" s="33"/>
      <c r="N96" s="31"/>
      <c r="O96" s="31"/>
      <c r="P96" s="31"/>
      <c r="Q96" s="31"/>
      <c r="T96" s="33">
        <v>93</v>
      </c>
      <c r="U96" s="33"/>
      <c r="V96" s="33"/>
      <c r="W96" s="33"/>
      <c r="X96" s="33"/>
      <c r="Y96" s="33"/>
      <c r="AB96" s="33">
        <v>93</v>
      </c>
      <c r="AC96" s="33"/>
      <c r="AD96" s="33"/>
      <c r="AE96" s="33"/>
      <c r="AF96" s="33"/>
      <c r="AG96" s="33"/>
      <c r="AJ96" s="33">
        <v>93</v>
      </c>
      <c r="AK96" s="31"/>
      <c r="AL96" s="31"/>
      <c r="AM96" s="31"/>
      <c r="AN96" s="31"/>
      <c r="AO96" s="31"/>
      <c r="AR96" s="33">
        <v>93</v>
      </c>
      <c r="AS96" s="31"/>
      <c r="AT96" s="31"/>
      <c r="AU96" s="31"/>
      <c r="AV96" s="31"/>
      <c r="AW96" s="31"/>
      <c r="AZ96" s="33">
        <v>93</v>
      </c>
      <c r="BA96" s="31"/>
      <c r="BB96" s="31"/>
      <c r="BC96" s="31"/>
      <c r="BD96" s="31"/>
      <c r="BE96" s="31"/>
      <c r="BH96" s="33">
        <v>93</v>
      </c>
      <c r="BI96" s="31"/>
      <c r="BJ96" s="31"/>
      <c r="BK96" s="31"/>
      <c r="BL96" s="31"/>
      <c r="BM96" s="31"/>
      <c r="BP96" s="33">
        <v>93</v>
      </c>
      <c r="BQ96" s="31"/>
      <c r="BR96" s="31"/>
      <c r="BS96" s="31"/>
      <c r="BT96" s="31"/>
      <c r="BU96" s="31"/>
      <c r="BX96" s="33">
        <v>93</v>
      </c>
      <c r="BY96" s="31"/>
      <c r="BZ96" s="31"/>
      <c r="CA96" s="31"/>
      <c r="CB96" s="31"/>
      <c r="CC96" s="31"/>
    </row>
    <row r="97" spans="4:81" x14ac:dyDescent="0.3">
      <c r="D97" s="33">
        <v>94</v>
      </c>
      <c r="L97" s="33">
        <v>94</v>
      </c>
      <c r="M97" s="33"/>
      <c r="N97" s="31"/>
      <c r="O97" s="31"/>
      <c r="P97" s="31"/>
      <c r="Q97" s="31"/>
      <c r="T97" s="33">
        <v>94</v>
      </c>
      <c r="U97" s="33"/>
      <c r="V97" s="33"/>
      <c r="W97" s="33"/>
      <c r="X97" s="33"/>
      <c r="Y97" s="33"/>
      <c r="AB97" s="33">
        <v>94</v>
      </c>
      <c r="AC97" s="33"/>
      <c r="AD97" s="33"/>
      <c r="AE97" s="33"/>
      <c r="AF97" s="33"/>
      <c r="AG97" s="33"/>
      <c r="AJ97" s="33">
        <v>94</v>
      </c>
      <c r="AK97" s="31"/>
      <c r="AL97" s="31"/>
      <c r="AM97" s="31"/>
      <c r="AN97" s="31"/>
      <c r="AO97" s="31"/>
      <c r="AR97" s="33">
        <v>94</v>
      </c>
      <c r="AS97" s="31"/>
      <c r="AT97" s="31"/>
      <c r="AU97" s="31"/>
      <c r="AV97" s="31"/>
      <c r="AW97" s="31"/>
      <c r="AZ97" s="33">
        <v>94</v>
      </c>
      <c r="BA97" s="31"/>
      <c r="BB97" s="31"/>
      <c r="BC97" s="31"/>
      <c r="BD97" s="31"/>
      <c r="BE97" s="31"/>
      <c r="BH97" s="33">
        <v>94</v>
      </c>
      <c r="BI97" s="31"/>
      <c r="BJ97" s="31"/>
      <c r="BK97" s="31"/>
      <c r="BL97" s="31"/>
      <c r="BM97" s="31"/>
      <c r="BP97" s="33">
        <v>94</v>
      </c>
      <c r="BQ97" s="31"/>
      <c r="BR97" s="31"/>
      <c r="BS97" s="31"/>
      <c r="BT97" s="31"/>
      <c r="BU97" s="31"/>
      <c r="BX97" s="33">
        <v>94</v>
      </c>
      <c r="BY97" s="31"/>
      <c r="BZ97" s="31"/>
      <c r="CA97" s="31"/>
      <c r="CB97" s="31"/>
      <c r="CC97" s="31"/>
    </row>
    <row r="98" spans="4:81" x14ac:dyDescent="0.3">
      <c r="D98" s="33">
        <v>95</v>
      </c>
      <c r="L98" s="33">
        <v>95</v>
      </c>
      <c r="M98" s="33"/>
      <c r="N98" s="31"/>
      <c r="O98" s="31"/>
      <c r="P98" s="31"/>
      <c r="Q98" s="31"/>
      <c r="T98" s="33">
        <v>95</v>
      </c>
      <c r="U98" s="33"/>
      <c r="V98" s="33"/>
      <c r="W98" s="33"/>
      <c r="X98" s="33"/>
      <c r="Y98" s="33"/>
      <c r="AB98" s="33">
        <v>95</v>
      </c>
      <c r="AC98" s="33"/>
      <c r="AD98" s="33"/>
      <c r="AE98" s="33"/>
      <c r="AF98" s="33"/>
      <c r="AG98" s="33"/>
      <c r="AJ98" s="33">
        <v>95</v>
      </c>
      <c r="AK98" s="31"/>
      <c r="AL98" s="31"/>
      <c r="AM98" s="31"/>
      <c r="AN98" s="31"/>
      <c r="AO98" s="31"/>
      <c r="AR98" s="33">
        <v>95</v>
      </c>
      <c r="AS98" s="31"/>
      <c r="AT98" s="31"/>
      <c r="AU98" s="31"/>
      <c r="AV98" s="31"/>
      <c r="AW98" s="31"/>
      <c r="AZ98" s="33">
        <v>95</v>
      </c>
      <c r="BA98" s="31"/>
      <c r="BB98" s="31"/>
      <c r="BC98" s="31"/>
      <c r="BD98" s="31"/>
      <c r="BE98" s="31"/>
      <c r="BH98" s="33">
        <v>95</v>
      </c>
      <c r="BI98" s="31"/>
      <c r="BJ98" s="31"/>
      <c r="BK98" s="31"/>
      <c r="BL98" s="31"/>
      <c r="BM98" s="31"/>
      <c r="BP98" s="33">
        <v>95</v>
      </c>
      <c r="BQ98" s="31"/>
      <c r="BR98" s="31"/>
      <c r="BS98" s="31"/>
      <c r="BT98" s="31"/>
      <c r="BU98" s="31"/>
      <c r="BX98" s="33">
        <v>95</v>
      </c>
      <c r="BY98" s="31"/>
      <c r="BZ98" s="31"/>
      <c r="CA98" s="31"/>
      <c r="CB98" s="31"/>
      <c r="CC98" s="31"/>
    </row>
    <row r="99" spans="4:81" x14ac:dyDescent="0.3">
      <c r="D99" s="33">
        <v>96</v>
      </c>
      <c r="L99" s="33">
        <v>96</v>
      </c>
      <c r="M99" s="33"/>
      <c r="N99" s="31"/>
      <c r="O99" s="31"/>
      <c r="P99" s="31"/>
      <c r="Q99" s="31"/>
      <c r="T99" s="33">
        <v>96</v>
      </c>
      <c r="U99" s="33"/>
      <c r="V99" s="33"/>
      <c r="W99" s="33"/>
      <c r="X99" s="33"/>
      <c r="Y99" s="33"/>
      <c r="AB99" s="33">
        <v>96</v>
      </c>
      <c r="AC99" s="33"/>
      <c r="AD99" s="33"/>
      <c r="AE99" s="33"/>
      <c r="AF99" s="33"/>
      <c r="AG99" s="33"/>
      <c r="AJ99" s="33">
        <v>96</v>
      </c>
      <c r="AK99" s="31"/>
      <c r="AL99" s="31"/>
      <c r="AM99" s="31"/>
      <c r="AN99" s="31"/>
      <c r="AO99" s="31"/>
      <c r="AR99" s="33">
        <v>96</v>
      </c>
      <c r="AS99" s="31"/>
      <c r="AT99" s="31"/>
      <c r="AU99" s="31"/>
      <c r="AV99" s="31"/>
      <c r="AW99" s="31"/>
      <c r="AZ99" s="33">
        <v>96</v>
      </c>
      <c r="BA99" s="31"/>
      <c r="BB99" s="31"/>
      <c r="BC99" s="31"/>
      <c r="BD99" s="31"/>
      <c r="BE99" s="31"/>
      <c r="BH99" s="33">
        <v>96</v>
      </c>
      <c r="BI99" s="31"/>
      <c r="BJ99" s="31"/>
      <c r="BK99" s="31"/>
      <c r="BL99" s="31"/>
      <c r="BM99" s="31"/>
      <c r="BP99" s="33">
        <v>96</v>
      </c>
      <c r="BQ99" s="31"/>
      <c r="BR99" s="31"/>
      <c r="BS99" s="31"/>
      <c r="BT99" s="31"/>
      <c r="BU99" s="31"/>
      <c r="BX99" s="33">
        <v>96</v>
      </c>
      <c r="BY99" s="31"/>
      <c r="BZ99" s="31"/>
      <c r="CA99" s="31"/>
      <c r="CB99" s="31"/>
      <c r="CC99" s="31"/>
    </row>
    <row r="100" spans="4:81" x14ac:dyDescent="0.3">
      <c r="D100" s="33">
        <v>97</v>
      </c>
      <c r="L100" s="33">
        <v>97</v>
      </c>
      <c r="M100" s="33"/>
      <c r="N100" s="31"/>
      <c r="O100" s="31"/>
      <c r="P100" s="31"/>
      <c r="Q100" s="31"/>
      <c r="T100" s="33">
        <v>97</v>
      </c>
      <c r="U100" s="33"/>
      <c r="V100" s="33"/>
      <c r="W100" s="33"/>
      <c r="X100" s="33"/>
      <c r="Y100" s="33"/>
      <c r="AB100" s="33">
        <v>97</v>
      </c>
      <c r="AC100" s="33"/>
      <c r="AD100" s="33"/>
      <c r="AE100" s="33"/>
      <c r="AF100" s="33"/>
      <c r="AG100" s="33"/>
      <c r="AJ100" s="33">
        <v>97</v>
      </c>
      <c r="AK100" s="31"/>
      <c r="AL100" s="31"/>
      <c r="AM100" s="31"/>
      <c r="AN100" s="31"/>
      <c r="AO100" s="31"/>
      <c r="AR100" s="33">
        <v>97</v>
      </c>
      <c r="AS100" s="31"/>
      <c r="AT100" s="31"/>
      <c r="AU100" s="31"/>
      <c r="AV100" s="31"/>
      <c r="AW100" s="31"/>
      <c r="AZ100" s="33">
        <v>97</v>
      </c>
      <c r="BA100" s="31"/>
      <c r="BB100" s="31"/>
      <c r="BC100" s="31"/>
      <c r="BD100" s="31"/>
      <c r="BE100" s="31"/>
      <c r="BH100" s="33">
        <v>97</v>
      </c>
      <c r="BI100" s="31"/>
      <c r="BJ100" s="31"/>
      <c r="BK100" s="31"/>
      <c r="BL100" s="31"/>
      <c r="BM100" s="31"/>
      <c r="BP100" s="33">
        <v>97</v>
      </c>
      <c r="BQ100" s="31"/>
      <c r="BR100" s="31"/>
      <c r="BS100" s="31"/>
      <c r="BT100" s="31"/>
      <c r="BU100" s="31"/>
      <c r="BX100" s="33">
        <v>97</v>
      </c>
      <c r="BY100" s="31"/>
      <c r="BZ100" s="31"/>
      <c r="CA100" s="31"/>
      <c r="CB100" s="31"/>
      <c r="CC100" s="31"/>
    </row>
    <row r="101" spans="4:81" x14ac:dyDescent="0.3">
      <c r="D101" s="33">
        <v>98</v>
      </c>
      <c r="L101" s="33">
        <v>98</v>
      </c>
      <c r="M101" s="33"/>
      <c r="N101" s="31"/>
      <c r="O101" s="31"/>
      <c r="P101" s="31"/>
      <c r="Q101" s="31"/>
      <c r="T101" s="33">
        <v>98</v>
      </c>
      <c r="U101" s="33"/>
      <c r="V101" s="33"/>
      <c r="W101" s="33"/>
      <c r="X101" s="33"/>
      <c r="Y101" s="33"/>
      <c r="AB101" s="33">
        <v>98</v>
      </c>
      <c r="AC101" s="33"/>
      <c r="AD101" s="33"/>
      <c r="AE101" s="33"/>
      <c r="AF101" s="33"/>
      <c r="AG101" s="33"/>
      <c r="AJ101" s="33">
        <v>98</v>
      </c>
      <c r="AK101" s="31"/>
      <c r="AL101" s="31"/>
      <c r="AM101" s="31"/>
      <c r="AN101" s="31"/>
      <c r="AO101" s="31"/>
      <c r="AR101" s="33">
        <v>98</v>
      </c>
      <c r="AS101" s="31"/>
      <c r="AT101" s="31"/>
      <c r="AU101" s="31"/>
      <c r="AV101" s="31"/>
      <c r="AW101" s="31"/>
      <c r="AZ101" s="33">
        <v>98</v>
      </c>
      <c r="BA101" s="31"/>
      <c r="BB101" s="31"/>
      <c r="BC101" s="31"/>
      <c r="BD101" s="31"/>
      <c r="BE101" s="31"/>
      <c r="BH101" s="33">
        <v>98</v>
      </c>
      <c r="BI101" s="31"/>
      <c r="BJ101" s="31"/>
      <c r="BK101" s="31"/>
      <c r="BL101" s="31"/>
      <c r="BM101" s="31"/>
      <c r="BP101" s="33">
        <v>98</v>
      </c>
      <c r="BQ101" s="31"/>
      <c r="BR101" s="31"/>
      <c r="BS101" s="31"/>
      <c r="BT101" s="31"/>
      <c r="BU101" s="31"/>
      <c r="BX101" s="33">
        <v>98</v>
      </c>
      <c r="BY101" s="31"/>
      <c r="BZ101" s="31"/>
      <c r="CA101" s="31"/>
      <c r="CB101" s="31"/>
      <c r="CC101" s="31"/>
    </row>
    <row r="102" spans="4:81" x14ac:dyDescent="0.3">
      <c r="D102" s="33">
        <v>99</v>
      </c>
      <c r="L102" s="33">
        <v>99</v>
      </c>
      <c r="M102" s="33"/>
      <c r="N102" s="31"/>
      <c r="O102" s="31"/>
      <c r="P102" s="31"/>
      <c r="Q102" s="31"/>
      <c r="T102" s="33">
        <v>99</v>
      </c>
      <c r="U102" s="33"/>
      <c r="V102" s="33"/>
      <c r="W102" s="33"/>
      <c r="X102" s="33"/>
      <c r="Y102" s="33"/>
      <c r="AB102" s="33">
        <v>99</v>
      </c>
      <c r="AC102" s="33"/>
      <c r="AD102" s="33"/>
      <c r="AE102" s="33"/>
      <c r="AF102" s="33"/>
      <c r="AG102" s="33"/>
      <c r="AJ102" s="33">
        <v>99</v>
      </c>
      <c r="AK102" s="31"/>
      <c r="AL102" s="31"/>
      <c r="AM102" s="31"/>
      <c r="AN102" s="31"/>
      <c r="AO102" s="31"/>
      <c r="AR102" s="33">
        <v>99</v>
      </c>
      <c r="AS102" s="31"/>
      <c r="AT102" s="31"/>
      <c r="AU102" s="31"/>
      <c r="AV102" s="31"/>
      <c r="AW102" s="31"/>
      <c r="AZ102" s="33">
        <v>99</v>
      </c>
      <c r="BA102" s="31"/>
      <c r="BB102" s="31"/>
      <c r="BC102" s="31"/>
      <c r="BD102" s="31"/>
      <c r="BE102" s="31"/>
      <c r="BH102" s="33">
        <v>99</v>
      </c>
      <c r="BI102" s="31"/>
      <c r="BJ102" s="31"/>
      <c r="BK102" s="31"/>
      <c r="BL102" s="31"/>
      <c r="BM102" s="31"/>
      <c r="BP102" s="33">
        <v>99</v>
      </c>
      <c r="BQ102" s="31"/>
      <c r="BR102" s="31"/>
      <c r="BS102" s="31"/>
      <c r="BT102" s="31"/>
      <c r="BU102" s="31"/>
      <c r="BX102" s="33">
        <v>99</v>
      </c>
      <c r="BY102" s="31"/>
      <c r="BZ102" s="31"/>
      <c r="CA102" s="31"/>
      <c r="CB102" s="31"/>
      <c r="CC102" s="31"/>
    </row>
    <row r="103" spans="4:81" x14ac:dyDescent="0.3">
      <c r="D103" s="33">
        <v>100</v>
      </c>
      <c r="L103" s="33">
        <v>100</v>
      </c>
      <c r="M103" s="33"/>
      <c r="N103" s="31"/>
      <c r="O103" s="31"/>
      <c r="P103" s="31"/>
      <c r="Q103" s="31"/>
      <c r="T103" s="33">
        <v>100</v>
      </c>
      <c r="U103" s="33"/>
      <c r="V103" s="33"/>
      <c r="W103" s="33"/>
      <c r="X103" s="33"/>
      <c r="Y103" s="33"/>
      <c r="AB103" s="33">
        <v>100</v>
      </c>
      <c r="AC103" s="33"/>
      <c r="AD103" s="33"/>
      <c r="AE103" s="33"/>
      <c r="AF103" s="33"/>
      <c r="AG103" s="33"/>
      <c r="AJ103" s="33">
        <v>100</v>
      </c>
      <c r="AK103" s="31"/>
      <c r="AL103" s="31"/>
      <c r="AM103" s="31"/>
      <c r="AN103" s="31"/>
      <c r="AO103" s="31"/>
      <c r="AR103" s="33">
        <v>100</v>
      </c>
      <c r="AS103" s="31"/>
      <c r="AT103" s="31"/>
      <c r="AU103" s="31"/>
      <c r="AV103" s="31"/>
      <c r="AW103" s="31"/>
      <c r="AZ103" s="33">
        <v>100</v>
      </c>
      <c r="BA103" s="31"/>
      <c r="BB103" s="31"/>
      <c r="BC103" s="31"/>
      <c r="BD103" s="31"/>
      <c r="BE103" s="31"/>
      <c r="BH103" s="33">
        <v>100</v>
      </c>
      <c r="BI103" s="31"/>
      <c r="BJ103" s="31"/>
      <c r="BK103" s="31"/>
      <c r="BL103" s="31"/>
      <c r="BM103" s="31"/>
      <c r="BP103" s="33">
        <v>100</v>
      </c>
      <c r="BQ103" s="31"/>
      <c r="BR103" s="31"/>
      <c r="BS103" s="31"/>
      <c r="BT103" s="31"/>
      <c r="BU103" s="31"/>
      <c r="BX103" s="33">
        <v>100</v>
      </c>
      <c r="BY103" s="31"/>
      <c r="BZ103" s="31"/>
      <c r="CA103" s="31"/>
      <c r="CB103" s="31"/>
      <c r="CC103" s="31"/>
    </row>
    <row r="104" spans="4:81" x14ac:dyDescent="0.3">
      <c r="D104" s="33">
        <v>101</v>
      </c>
      <c r="L104" s="33">
        <v>101</v>
      </c>
      <c r="M104" s="33"/>
      <c r="N104" s="31"/>
      <c r="O104" s="31"/>
      <c r="P104" s="31"/>
      <c r="Q104" s="31"/>
      <c r="T104" s="33">
        <v>101</v>
      </c>
      <c r="U104" s="33"/>
      <c r="V104" s="33"/>
      <c r="W104" s="33"/>
      <c r="X104" s="33"/>
      <c r="Y104" s="33"/>
      <c r="AB104" s="33">
        <v>101</v>
      </c>
      <c r="AC104" s="33"/>
      <c r="AD104" s="33"/>
      <c r="AE104" s="33"/>
      <c r="AF104" s="33"/>
      <c r="AG104" s="33"/>
      <c r="AJ104" s="33">
        <v>101</v>
      </c>
      <c r="AK104" s="31"/>
      <c r="AL104" s="31"/>
      <c r="AM104" s="31"/>
      <c r="AN104" s="31"/>
      <c r="AO104" s="31"/>
      <c r="AR104" s="33">
        <v>101</v>
      </c>
      <c r="AS104" s="31"/>
      <c r="AT104" s="31"/>
      <c r="AU104" s="31"/>
      <c r="AV104" s="31"/>
      <c r="AW104" s="31"/>
      <c r="AZ104" s="33">
        <v>101</v>
      </c>
      <c r="BA104" s="31"/>
      <c r="BB104" s="31"/>
      <c r="BC104" s="31"/>
      <c r="BD104" s="31"/>
      <c r="BE104" s="31"/>
      <c r="BH104" s="33">
        <v>101</v>
      </c>
      <c r="BI104" s="31"/>
      <c r="BJ104" s="31"/>
      <c r="BK104" s="31"/>
      <c r="BL104" s="31"/>
      <c r="BM104" s="31"/>
      <c r="BP104" s="33">
        <v>101</v>
      </c>
      <c r="BQ104" s="31"/>
      <c r="BR104" s="31"/>
      <c r="BS104" s="31"/>
      <c r="BT104" s="31"/>
      <c r="BU104" s="31"/>
      <c r="BX104" s="33">
        <v>101</v>
      </c>
      <c r="BY104" s="31"/>
      <c r="BZ104" s="31"/>
      <c r="CA104" s="31"/>
      <c r="CB104" s="31"/>
      <c r="CC104" s="31"/>
    </row>
    <row r="105" spans="4:81" x14ac:dyDescent="0.3">
      <c r="D105" s="33">
        <v>102</v>
      </c>
      <c r="L105" s="33">
        <v>102</v>
      </c>
      <c r="M105" s="33"/>
      <c r="N105" s="31"/>
      <c r="O105" s="31"/>
      <c r="P105" s="31"/>
      <c r="Q105" s="31"/>
      <c r="T105" s="33">
        <v>102</v>
      </c>
      <c r="U105" s="33"/>
      <c r="V105" s="33"/>
      <c r="W105" s="33"/>
      <c r="X105" s="33"/>
      <c r="Y105" s="33"/>
      <c r="AB105" s="33">
        <v>102</v>
      </c>
      <c r="AC105" s="33"/>
      <c r="AD105" s="33"/>
      <c r="AE105" s="33"/>
      <c r="AF105" s="33"/>
      <c r="AG105" s="33"/>
      <c r="AJ105" s="33">
        <v>102</v>
      </c>
      <c r="AK105" s="31"/>
      <c r="AL105" s="31"/>
      <c r="AM105" s="31"/>
      <c r="AN105" s="31"/>
      <c r="AO105" s="31"/>
      <c r="AR105" s="33">
        <v>102</v>
      </c>
      <c r="AS105" s="31"/>
      <c r="AT105" s="31"/>
      <c r="AU105" s="31"/>
      <c r="AV105" s="31"/>
      <c r="AW105" s="31"/>
      <c r="AZ105" s="33">
        <v>102</v>
      </c>
      <c r="BA105" s="31"/>
      <c r="BB105" s="31"/>
      <c r="BC105" s="31"/>
      <c r="BD105" s="31"/>
      <c r="BE105" s="31"/>
      <c r="BH105" s="33">
        <v>102</v>
      </c>
      <c r="BI105" s="31"/>
      <c r="BJ105" s="31"/>
      <c r="BK105" s="31"/>
      <c r="BL105" s="31"/>
      <c r="BM105" s="31"/>
      <c r="BP105" s="33">
        <v>102</v>
      </c>
      <c r="BQ105" s="31"/>
      <c r="BR105" s="31"/>
      <c r="BS105" s="31"/>
      <c r="BT105" s="31"/>
      <c r="BU105" s="31"/>
      <c r="BX105" s="33">
        <v>102</v>
      </c>
      <c r="BY105" s="31"/>
      <c r="BZ105" s="31"/>
      <c r="CA105" s="31"/>
      <c r="CB105" s="31"/>
      <c r="CC105" s="31"/>
    </row>
    <row r="106" spans="4:81" x14ac:dyDescent="0.3">
      <c r="D106" s="33">
        <v>103</v>
      </c>
      <c r="L106" s="33">
        <v>103</v>
      </c>
      <c r="M106" s="33"/>
      <c r="N106" s="31"/>
      <c r="O106" s="31"/>
      <c r="P106" s="31"/>
      <c r="Q106" s="31"/>
      <c r="T106" s="33">
        <v>103</v>
      </c>
      <c r="U106" s="33"/>
      <c r="V106" s="33"/>
      <c r="W106" s="33"/>
      <c r="X106" s="33"/>
      <c r="Y106" s="33"/>
      <c r="AB106" s="33">
        <v>103</v>
      </c>
      <c r="AC106" s="33"/>
      <c r="AD106" s="33"/>
      <c r="AE106" s="33"/>
      <c r="AF106" s="33"/>
      <c r="AG106" s="33"/>
      <c r="AJ106" s="33">
        <v>103</v>
      </c>
      <c r="AK106" s="31"/>
      <c r="AL106" s="31"/>
      <c r="AM106" s="31"/>
      <c r="AN106" s="31"/>
      <c r="AO106" s="31"/>
      <c r="AR106" s="33">
        <v>103</v>
      </c>
      <c r="AS106" s="31"/>
      <c r="AT106" s="31"/>
      <c r="AU106" s="31"/>
      <c r="AV106" s="31"/>
      <c r="AW106" s="31"/>
      <c r="AZ106" s="33">
        <v>103</v>
      </c>
      <c r="BA106" s="31"/>
      <c r="BB106" s="31"/>
      <c r="BC106" s="31"/>
      <c r="BD106" s="31"/>
      <c r="BE106" s="31"/>
      <c r="BH106" s="33">
        <v>103</v>
      </c>
      <c r="BI106" s="31"/>
      <c r="BJ106" s="31"/>
      <c r="BK106" s="31"/>
      <c r="BL106" s="31"/>
      <c r="BM106" s="31"/>
      <c r="BP106" s="33">
        <v>103</v>
      </c>
      <c r="BQ106" s="31"/>
      <c r="BR106" s="31"/>
      <c r="BS106" s="31"/>
      <c r="BT106" s="31"/>
      <c r="BU106" s="31"/>
      <c r="BX106" s="33">
        <v>103</v>
      </c>
      <c r="BY106" s="31"/>
      <c r="BZ106" s="31"/>
      <c r="CA106" s="31"/>
      <c r="CB106" s="31"/>
      <c r="CC106" s="31"/>
    </row>
    <row r="107" spans="4:81" x14ac:dyDescent="0.3">
      <c r="D107" s="33">
        <v>104</v>
      </c>
      <c r="L107" s="33">
        <v>104</v>
      </c>
      <c r="M107" s="33"/>
      <c r="N107" s="31"/>
      <c r="O107" s="31"/>
      <c r="P107" s="31"/>
      <c r="Q107" s="31"/>
      <c r="T107" s="33">
        <v>104</v>
      </c>
      <c r="U107" s="33"/>
      <c r="V107" s="33"/>
      <c r="W107" s="33"/>
      <c r="X107" s="33"/>
      <c r="Y107" s="33"/>
      <c r="AB107" s="33">
        <v>104</v>
      </c>
      <c r="AC107" s="33"/>
      <c r="AD107" s="33"/>
      <c r="AE107" s="33"/>
      <c r="AF107" s="33"/>
      <c r="AG107" s="33"/>
      <c r="AJ107" s="33">
        <v>104</v>
      </c>
      <c r="AK107" s="31"/>
      <c r="AL107" s="31"/>
      <c r="AM107" s="31"/>
      <c r="AN107" s="31"/>
      <c r="AO107" s="31"/>
      <c r="AR107" s="33">
        <v>104</v>
      </c>
      <c r="AS107" s="31"/>
      <c r="AT107" s="31"/>
      <c r="AU107" s="31"/>
      <c r="AV107" s="31"/>
      <c r="AW107" s="31"/>
      <c r="AZ107" s="33">
        <v>104</v>
      </c>
      <c r="BA107" s="31"/>
      <c r="BB107" s="31"/>
      <c r="BC107" s="31"/>
      <c r="BD107" s="31"/>
      <c r="BE107" s="31"/>
      <c r="BH107" s="33">
        <v>104</v>
      </c>
      <c r="BI107" s="31"/>
      <c r="BJ107" s="31"/>
      <c r="BK107" s="31"/>
      <c r="BL107" s="31"/>
      <c r="BM107" s="31"/>
      <c r="BP107" s="33">
        <v>104</v>
      </c>
      <c r="BQ107" s="31"/>
      <c r="BR107" s="31"/>
      <c r="BS107" s="31"/>
      <c r="BT107" s="31"/>
      <c r="BU107" s="31"/>
      <c r="BX107" s="33">
        <v>104</v>
      </c>
      <c r="BY107" s="31"/>
      <c r="BZ107" s="31"/>
      <c r="CA107" s="31"/>
      <c r="CB107" s="31"/>
      <c r="CC107" s="31"/>
    </row>
    <row r="108" spans="4:81" x14ac:dyDescent="0.3">
      <c r="D108" s="33">
        <v>105</v>
      </c>
      <c r="L108" s="33">
        <v>105</v>
      </c>
      <c r="M108" s="33"/>
      <c r="N108" s="31"/>
      <c r="O108" s="31"/>
      <c r="P108" s="31"/>
      <c r="Q108" s="31"/>
      <c r="T108" s="33">
        <v>105</v>
      </c>
      <c r="U108" s="33"/>
      <c r="V108" s="33"/>
      <c r="W108" s="33"/>
      <c r="X108" s="33"/>
      <c r="Y108" s="33"/>
      <c r="AB108" s="33">
        <v>105</v>
      </c>
      <c r="AC108" s="33"/>
      <c r="AD108" s="33"/>
      <c r="AE108" s="33"/>
      <c r="AF108" s="33"/>
      <c r="AG108" s="33"/>
      <c r="AJ108" s="33">
        <v>105</v>
      </c>
      <c r="AK108" s="31"/>
      <c r="AL108" s="31"/>
      <c r="AM108" s="31"/>
      <c r="AN108" s="31"/>
      <c r="AO108" s="31"/>
      <c r="AR108" s="33">
        <v>105</v>
      </c>
      <c r="AS108" s="31"/>
      <c r="AT108" s="31"/>
      <c r="AU108" s="31"/>
      <c r="AV108" s="31"/>
      <c r="AW108" s="31"/>
      <c r="AZ108" s="33">
        <v>105</v>
      </c>
      <c r="BA108" s="31"/>
      <c r="BB108" s="31"/>
      <c r="BC108" s="31"/>
      <c r="BD108" s="31"/>
      <c r="BE108" s="31"/>
      <c r="BH108" s="33">
        <v>105</v>
      </c>
      <c r="BI108" s="31"/>
      <c r="BJ108" s="31"/>
      <c r="BK108" s="31"/>
      <c r="BL108" s="31"/>
      <c r="BM108" s="31"/>
      <c r="BP108" s="33">
        <v>105</v>
      </c>
      <c r="BQ108" s="31"/>
      <c r="BR108" s="31"/>
      <c r="BS108" s="31"/>
      <c r="BT108" s="31"/>
      <c r="BU108" s="31"/>
      <c r="BX108" s="33">
        <v>105</v>
      </c>
      <c r="BY108" s="31"/>
      <c r="BZ108" s="31"/>
      <c r="CA108" s="31"/>
      <c r="CB108" s="31"/>
      <c r="CC108" s="31"/>
    </row>
    <row r="109" spans="4:81" x14ac:dyDescent="0.3">
      <c r="D109" s="33">
        <v>106</v>
      </c>
      <c r="L109" s="33">
        <v>106</v>
      </c>
      <c r="M109" s="33"/>
      <c r="N109" s="31"/>
      <c r="O109" s="31"/>
      <c r="P109" s="31"/>
      <c r="Q109" s="31"/>
      <c r="T109" s="33">
        <v>106</v>
      </c>
      <c r="U109" s="33"/>
      <c r="V109" s="33"/>
      <c r="W109" s="33"/>
      <c r="X109" s="33"/>
      <c r="Y109" s="33"/>
      <c r="AB109" s="33">
        <v>106</v>
      </c>
      <c r="AC109" s="33"/>
      <c r="AD109" s="33"/>
      <c r="AE109" s="33"/>
      <c r="AF109" s="33"/>
      <c r="AG109" s="33"/>
      <c r="AJ109" s="33">
        <v>106</v>
      </c>
      <c r="AK109" s="31"/>
      <c r="AL109" s="31"/>
      <c r="AM109" s="31"/>
      <c r="AN109" s="31"/>
      <c r="AO109" s="31"/>
      <c r="AR109" s="33">
        <v>106</v>
      </c>
      <c r="AS109" s="31"/>
      <c r="AT109" s="31"/>
      <c r="AU109" s="31"/>
      <c r="AV109" s="31"/>
      <c r="AW109" s="31"/>
      <c r="AZ109" s="33">
        <v>106</v>
      </c>
      <c r="BA109" s="31"/>
      <c r="BB109" s="31"/>
      <c r="BC109" s="31"/>
      <c r="BD109" s="31"/>
      <c r="BE109" s="31"/>
      <c r="BH109" s="33">
        <v>106</v>
      </c>
      <c r="BI109" s="31"/>
      <c r="BJ109" s="31"/>
      <c r="BK109" s="31"/>
      <c r="BL109" s="31"/>
      <c r="BM109" s="31"/>
      <c r="BP109" s="33">
        <v>106</v>
      </c>
      <c r="BQ109" s="31"/>
      <c r="BR109" s="31"/>
      <c r="BS109" s="31"/>
      <c r="BT109" s="31"/>
      <c r="BU109" s="31"/>
      <c r="BX109" s="33">
        <v>106</v>
      </c>
      <c r="BY109" s="31"/>
      <c r="BZ109" s="31"/>
      <c r="CA109" s="31"/>
      <c r="CB109" s="31"/>
      <c r="CC109" s="31"/>
    </row>
    <row r="110" spans="4:81" x14ac:dyDescent="0.3">
      <c r="D110" s="33">
        <v>107</v>
      </c>
      <c r="L110" s="33">
        <v>107</v>
      </c>
      <c r="M110" s="33"/>
      <c r="N110" s="31"/>
      <c r="O110" s="31"/>
      <c r="P110" s="31"/>
      <c r="Q110" s="31"/>
      <c r="T110" s="33">
        <v>107</v>
      </c>
      <c r="U110" s="33"/>
      <c r="V110" s="33"/>
      <c r="W110" s="33"/>
      <c r="X110" s="33"/>
      <c r="Y110" s="33"/>
      <c r="AB110" s="33">
        <v>107</v>
      </c>
      <c r="AC110" s="33"/>
      <c r="AD110" s="33"/>
      <c r="AE110" s="33"/>
      <c r="AF110" s="33"/>
      <c r="AG110" s="33"/>
      <c r="AJ110" s="33">
        <v>107</v>
      </c>
      <c r="AK110" s="31"/>
      <c r="AL110" s="31"/>
      <c r="AM110" s="31"/>
      <c r="AN110" s="31"/>
      <c r="AO110" s="31"/>
      <c r="AR110" s="33">
        <v>107</v>
      </c>
      <c r="AS110" s="31"/>
      <c r="AT110" s="31"/>
      <c r="AU110" s="31"/>
      <c r="AV110" s="31"/>
      <c r="AW110" s="31"/>
      <c r="AZ110" s="33">
        <v>107</v>
      </c>
      <c r="BA110" s="31"/>
      <c r="BB110" s="31"/>
      <c r="BC110" s="31"/>
      <c r="BD110" s="31"/>
      <c r="BE110" s="31"/>
      <c r="BH110" s="33">
        <v>107</v>
      </c>
      <c r="BI110" s="31"/>
      <c r="BJ110" s="31"/>
      <c r="BK110" s="31"/>
      <c r="BL110" s="31"/>
      <c r="BM110" s="31"/>
      <c r="BP110" s="33">
        <v>107</v>
      </c>
      <c r="BQ110" s="31"/>
      <c r="BR110" s="31"/>
      <c r="BS110" s="31"/>
      <c r="BT110" s="31"/>
      <c r="BU110" s="31"/>
      <c r="BX110" s="33">
        <v>107</v>
      </c>
      <c r="BY110" s="31"/>
      <c r="BZ110" s="31"/>
      <c r="CA110" s="31"/>
      <c r="CB110" s="31"/>
      <c r="CC110" s="31"/>
    </row>
    <row r="111" spans="4:81" x14ac:dyDescent="0.3">
      <c r="D111" s="33">
        <v>108</v>
      </c>
      <c r="L111" s="33">
        <v>108</v>
      </c>
      <c r="M111" s="33"/>
      <c r="N111" s="31"/>
      <c r="O111" s="31"/>
      <c r="P111" s="31"/>
      <c r="Q111" s="31"/>
      <c r="T111" s="33">
        <v>108</v>
      </c>
      <c r="U111" s="33"/>
      <c r="V111" s="33"/>
      <c r="W111" s="33"/>
      <c r="X111" s="33"/>
      <c r="Y111" s="33"/>
      <c r="AB111" s="33">
        <v>108</v>
      </c>
      <c r="AC111" s="33"/>
      <c r="AD111" s="33"/>
      <c r="AE111" s="33"/>
      <c r="AF111" s="33"/>
      <c r="AG111" s="33"/>
      <c r="AJ111" s="33">
        <v>108</v>
      </c>
      <c r="AK111" s="31"/>
      <c r="AL111" s="31"/>
      <c r="AM111" s="31"/>
      <c r="AN111" s="31"/>
      <c r="AO111" s="31"/>
      <c r="AR111" s="33">
        <v>108</v>
      </c>
      <c r="AS111" s="31"/>
      <c r="AT111" s="31"/>
      <c r="AU111" s="31"/>
      <c r="AV111" s="31"/>
      <c r="AW111" s="31"/>
      <c r="AZ111" s="33">
        <v>108</v>
      </c>
      <c r="BA111" s="31"/>
      <c r="BB111" s="31"/>
      <c r="BC111" s="31"/>
      <c r="BD111" s="31"/>
      <c r="BE111" s="31"/>
      <c r="BH111" s="33">
        <v>108</v>
      </c>
      <c r="BI111" s="31"/>
      <c r="BJ111" s="31"/>
      <c r="BK111" s="31"/>
      <c r="BL111" s="31"/>
      <c r="BM111" s="31"/>
      <c r="BP111" s="33">
        <v>108</v>
      </c>
      <c r="BQ111" s="31"/>
      <c r="BR111" s="31"/>
      <c r="BS111" s="31"/>
      <c r="BT111" s="31"/>
      <c r="BU111" s="31"/>
      <c r="BX111" s="33">
        <v>108</v>
      </c>
      <c r="BY111" s="31"/>
      <c r="BZ111" s="31"/>
      <c r="CA111" s="31"/>
      <c r="CB111" s="31"/>
      <c r="CC111" s="31"/>
    </row>
    <row r="112" spans="4:81" x14ac:dyDescent="0.3">
      <c r="D112" s="33">
        <v>109</v>
      </c>
      <c r="L112" s="33">
        <v>109</v>
      </c>
      <c r="M112" s="33"/>
      <c r="N112" s="31"/>
      <c r="O112" s="31"/>
      <c r="P112" s="31"/>
      <c r="Q112" s="31"/>
      <c r="T112" s="33">
        <v>109</v>
      </c>
      <c r="U112" s="33"/>
      <c r="V112" s="33"/>
      <c r="W112" s="33"/>
      <c r="X112" s="33"/>
      <c r="Y112" s="33"/>
      <c r="AB112" s="33">
        <v>109</v>
      </c>
      <c r="AC112" s="33"/>
      <c r="AD112" s="33"/>
      <c r="AE112" s="33"/>
      <c r="AF112" s="33"/>
      <c r="AG112" s="33"/>
      <c r="AJ112" s="33">
        <v>109</v>
      </c>
      <c r="AK112" s="31"/>
      <c r="AL112" s="31"/>
      <c r="AM112" s="31"/>
      <c r="AN112" s="31"/>
      <c r="AO112" s="31"/>
      <c r="AR112" s="33">
        <v>109</v>
      </c>
      <c r="AS112" s="31"/>
      <c r="AT112" s="31"/>
      <c r="AU112" s="31"/>
      <c r="AV112" s="31"/>
      <c r="AW112" s="31"/>
      <c r="AZ112" s="33">
        <v>109</v>
      </c>
      <c r="BA112" s="31"/>
      <c r="BB112" s="31"/>
      <c r="BC112" s="31"/>
      <c r="BD112" s="31"/>
      <c r="BE112" s="31"/>
      <c r="BH112" s="33">
        <v>109</v>
      </c>
      <c r="BI112" s="31"/>
      <c r="BJ112" s="31"/>
      <c r="BK112" s="31"/>
      <c r="BL112" s="31"/>
      <c r="BM112" s="31"/>
      <c r="BP112" s="33">
        <v>109</v>
      </c>
      <c r="BQ112" s="31"/>
      <c r="BR112" s="31"/>
      <c r="BS112" s="31"/>
      <c r="BT112" s="31"/>
      <c r="BU112" s="31"/>
      <c r="BX112" s="33">
        <v>109</v>
      </c>
      <c r="BY112" s="31"/>
      <c r="BZ112" s="31"/>
      <c r="CA112" s="31"/>
      <c r="CB112" s="31"/>
      <c r="CC112" s="31"/>
    </row>
    <row r="113" spans="4:81" x14ac:dyDescent="0.3">
      <c r="D113" s="33">
        <v>110</v>
      </c>
      <c r="L113" s="33">
        <v>110</v>
      </c>
      <c r="M113" s="33"/>
      <c r="N113" s="31"/>
      <c r="O113" s="31"/>
      <c r="P113" s="31"/>
      <c r="Q113" s="31"/>
      <c r="T113" s="33">
        <v>110</v>
      </c>
      <c r="U113" s="33"/>
      <c r="V113" s="33"/>
      <c r="W113" s="33"/>
      <c r="X113" s="33"/>
      <c r="Y113" s="33"/>
      <c r="AB113" s="33">
        <v>110</v>
      </c>
      <c r="AC113" s="33"/>
      <c r="AD113" s="33"/>
      <c r="AE113" s="33"/>
      <c r="AF113" s="33"/>
      <c r="AG113" s="33"/>
      <c r="AJ113" s="33">
        <v>110</v>
      </c>
      <c r="AK113" s="31"/>
      <c r="AL113" s="31"/>
      <c r="AM113" s="31"/>
      <c r="AN113" s="31"/>
      <c r="AO113" s="31"/>
      <c r="AR113" s="33">
        <v>110</v>
      </c>
      <c r="AS113" s="31"/>
      <c r="AT113" s="31"/>
      <c r="AU113" s="31"/>
      <c r="AV113" s="31"/>
      <c r="AW113" s="31"/>
      <c r="AZ113" s="33">
        <v>110</v>
      </c>
      <c r="BA113" s="31"/>
      <c r="BB113" s="31"/>
      <c r="BC113" s="31"/>
      <c r="BD113" s="31"/>
      <c r="BE113" s="31"/>
      <c r="BH113" s="33">
        <v>110</v>
      </c>
      <c r="BI113" s="31"/>
      <c r="BJ113" s="31"/>
      <c r="BK113" s="31"/>
      <c r="BL113" s="31"/>
      <c r="BM113" s="31"/>
      <c r="BP113" s="33">
        <v>110</v>
      </c>
      <c r="BQ113" s="31"/>
      <c r="BR113" s="31"/>
      <c r="BS113" s="31"/>
      <c r="BT113" s="31"/>
      <c r="BU113" s="31"/>
      <c r="BX113" s="33">
        <v>110</v>
      </c>
      <c r="BY113" s="31"/>
      <c r="BZ113" s="31"/>
      <c r="CA113" s="31"/>
      <c r="CB113" s="31"/>
      <c r="CC113" s="31"/>
    </row>
    <row r="114" spans="4:81" x14ac:dyDescent="0.3">
      <c r="D114" s="33">
        <v>111</v>
      </c>
      <c r="L114" s="33">
        <v>111</v>
      </c>
      <c r="M114" s="33"/>
      <c r="N114" s="31"/>
      <c r="O114" s="31"/>
      <c r="P114" s="31"/>
      <c r="Q114" s="31"/>
      <c r="T114" s="33">
        <v>111</v>
      </c>
      <c r="U114" s="33"/>
      <c r="V114" s="33"/>
      <c r="W114" s="33"/>
      <c r="X114" s="33"/>
      <c r="Y114" s="33"/>
      <c r="AB114" s="33">
        <v>111</v>
      </c>
      <c r="AC114" s="33"/>
      <c r="AD114" s="33"/>
      <c r="AE114" s="33"/>
      <c r="AF114" s="33"/>
      <c r="AG114" s="33"/>
      <c r="AJ114" s="33">
        <v>111</v>
      </c>
      <c r="AK114" s="31"/>
      <c r="AL114" s="31"/>
      <c r="AM114" s="31"/>
      <c r="AN114" s="31"/>
      <c r="AO114" s="31"/>
      <c r="AR114" s="33">
        <v>111</v>
      </c>
      <c r="AS114" s="31"/>
      <c r="AT114" s="31"/>
      <c r="AU114" s="31"/>
      <c r="AV114" s="31"/>
      <c r="AW114" s="31"/>
      <c r="AZ114" s="33">
        <v>111</v>
      </c>
      <c r="BA114" s="31"/>
      <c r="BB114" s="31"/>
      <c r="BC114" s="31"/>
      <c r="BD114" s="31"/>
      <c r="BE114" s="31"/>
      <c r="BH114" s="33">
        <v>111</v>
      </c>
      <c r="BI114" s="31"/>
      <c r="BJ114" s="31"/>
      <c r="BK114" s="31"/>
      <c r="BL114" s="31"/>
      <c r="BM114" s="31"/>
      <c r="BP114" s="33">
        <v>111</v>
      </c>
      <c r="BQ114" s="31"/>
      <c r="BR114" s="31"/>
      <c r="BS114" s="31"/>
      <c r="BT114" s="31"/>
      <c r="BU114" s="31"/>
      <c r="BX114" s="33">
        <v>111</v>
      </c>
      <c r="BY114" s="31"/>
      <c r="BZ114" s="31"/>
      <c r="CA114" s="31"/>
      <c r="CB114" s="31"/>
      <c r="CC114" s="31"/>
    </row>
    <row r="115" spans="4:81" x14ac:dyDescent="0.3">
      <c r="D115" s="33">
        <v>112</v>
      </c>
      <c r="L115" s="33">
        <v>112</v>
      </c>
      <c r="M115" s="33"/>
      <c r="N115" s="31"/>
      <c r="O115" s="31"/>
      <c r="P115" s="31"/>
      <c r="Q115" s="31"/>
      <c r="T115" s="33">
        <v>112</v>
      </c>
      <c r="U115" s="33"/>
      <c r="V115" s="33"/>
      <c r="W115" s="33"/>
      <c r="X115" s="33"/>
      <c r="Y115" s="33"/>
      <c r="AB115" s="33">
        <v>112</v>
      </c>
      <c r="AC115" s="33"/>
      <c r="AD115" s="33"/>
      <c r="AE115" s="33"/>
      <c r="AF115" s="33"/>
      <c r="AG115" s="33"/>
      <c r="AJ115" s="33">
        <v>112</v>
      </c>
      <c r="AK115" s="31"/>
      <c r="AL115" s="31"/>
      <c r="AM115" s="31"/>
      <c r="AN115" s="31"/>
      <c r="AO115" s="31"/>
      <c r="AR115" s="33">
        <v>112</v>
      </c>
      <c r="AS115" s="31"/>
      <c r="AT115" s="31"/>
      <c r="AU115" s="31"/>
      <c r="AV115" s="31"/>
      <c r="AW115" s="31"/>
      <c r="AZ115" s="33">
        <v>112</v>
      </c>
      <c r="BA115" s="31"/>
      <c r="BB115" s="31"/>
      <c r="BC115" s="31"/>
      <c r="BD115" s="31"/>
      <c r="BE115" s="31"/>
      <c r="BH115" s="33">
        <v>112</v>
      </c>
      <c r="BI115" s="31"/>
      <c r="BJ115" s="31"/>
      <c r="BK115" s="31"/>
      <c r="BL115" s="31"/>
      <c r="BM115" s="31"/>
      <c r="BP115" s="33">
        <v>112</v>
      </c>
      <c r="BQ115" s="31"/>
      <c r="BR115" s="31"/>
      <c r="BS115" s="31"/>
      <c r="BT115" s="31"/>
      <c r="BU115" s="31"/>
      <c r="BX115" s="33">
        <v>112</v>
      </c>
      <c r="BY115" s="31"/>
      <c r="BZ115" s="31"/>
      <c r="CA115" s="31"/>
      <c r="CB115" s="31"/>
      <c r="CC115" s="31"/>
    </row>
    <row r="116" spans="4:81" x14ac:dyDescent="0.3">
      <c r="D116" s="33">
        <v>113</v>
      </c>
      <c r="L116" s="33">
        <v>113</v>
      </c>
      <c r="M116" s="33"/>
      <c r="N116" s="31"/>
      <c r="O116" s="31"/>
      <c r="P116" s="31"/>
      <c r="Q116" s="31"/>
      <c r="T116" s="33">
        <v>113</v>
      </c>
      <c r="U116" s="33"/>
      <c r="V116" s="33"/>
      <c r="W116" s="33"/>
      <c r="X116" s="33"/>
      <c r="Y116" s="33"/>
      <c r="AB116" s="33">
        <v>113</v>
      </c>
      <c r="AC116" s="33"/>
      <c r="AD116" s="33"/>
      <c r="AE116" s="33"/>
      <c r="AF116" s="33"/>
      <c r="AG116" s="33"/>
      <c r="AJ116" s="33">
        <v>113</v>
      </c>
      <c r="AK116" s="31"/>
      <c r="AL116" s="31"/>
      <c r="AM116" s="31"/>
      <c r="AN116" s="31"/>
      <c r="AO116" s="31"/>
      <c r="AR116" s="33">
        <v>113</v>
      </c>
      <c r="AS116" s="31"/>
      <c r="AT116" s="31"/>
      <c r="AU116" s="31"/>
      <c r="AV116" s="31"/>
      <c r="AW116" s="31"/>
      <c r="AZ116" s="33">
        <v>113</v>
      </c>
      <c r="BA116" s="31"/>
      <c r="BB116" s="31"/>
      <c r="BC116" s="31"/>
      <c r="BD116" s="31"/>
      <c r="BE116" s="31"/>
      <c r="BH116" s="33">
        <v>113</v>
      </c>
      <c r="BI116" s="31"/>
      <c r="BJ116" s="31"/>
      <c r="BK116" s="31"/>
      <c r="BL116" s="31"/>
      <c r="BM116" s="31"/>
      <c r="BP116" s="33">
        <v>113</v>
      </c>
      <c r="BQ116" s="31"/>
      <c r="BR116" s="31"/>
      <c r="BS116" s="31"/>
      <c r="BT116" s="31"/>
      <c r="BU116" s="31"/>
      <c r="BX116" s="33">
        <v>113</v>
      </c>
      <c r="BY116" s="31"/>
      <c r="BZ116" s="31"/>
      <c r="CA116" s="31"/>
      <c r="CB116" s="31"/>
      <c r="CC116" s="31"/>
    </row>
    <row r="117" spans="4:81" x14ac:dyDescent="0.3">
      <c r="D117" s="33">
        <v>114</v>
      </c>
      <c r="L117" s="33">
        <v>114</v>
      </c>
      <c r="M117" s="33"/>
      <c r="N117" s="31"/>
      <c r="O117" s="31"/>
      <c r="P117" s="31"/>
      <c r="Q117" s="31"/>
      <c r="T117" s="33">
        <v>114</v>
      </c>
      <c r="U117" s="33"/>
      <c r="V117" s="33"/>
      <c r="W117" s="33"/>
      <c r="X117" s="33"/>
      <c r="Y117" s="33"/>
      <c r="AB117" s="33">
        <v>114</v>
      </c>
      <c r="AC117" s="33"/>
      <c r="AD117" s="33"/>
      <c r="AE117" s="33"/>
      <c r="AF117" s="33"/>
      <c r="AG117" s="33"/>
      <c r="AJ117" s="33">
        <v>114</v>
      </c>
      <c r="AK117" s="31"/>
      <c r="AL117" s="31"/>
      <c r="AM117" s="31"/>
      <c r="AN117" s="31"/>
      <c r="AO117" s="31"/>
      <c r="AR117" s="33">
        <v>114</v>
      </c>
      <c r="AS117" s="31"/>
      <c r="AT117" s="31"/>
      <c r="AU117" s="31"/>
      <c r="AV117" s="31"/>
      <c r="AW117" s="31"/>
      <c r="AZ117" s="33">
        <v>114</v>
      </c>
      <c r="BA117" s="31"/>
      <c r="BB117" s="31"/>
      <c r="BC117" s="31"/>
      <c r="BD117" s="31"/>
      <c r="BE117" s="31"/>
      <c r="BH117" s="33">
        <v>114</v>
      </c>
      <c r="BI117" s="31"/>
      <c r="BJ117" s="31"/>
      <c r="BK117" s="31"/>
      <c r="BL117" s="31"/>
      <c r="BM117" s="31"/>
      <c r="BP117" s="33">
        <v>114</v>
      </c>
      <c r="BQ117" s="31"/>
      <c r="BR117" s="31"/>
      <c r="BS117" s="31"/>
      <c r="BT117" s="31"/>
      <c r="BU117" s="31"/>
      <c r="BX117" s="33">
        <v>114</v>
      </c>
      <c r="BY117" s="31"/>
      <c r="BZ117" s="31"/>
      <c r="CA117" s="31"/>
      <c r="CB117" s="31"/>
      <c r="CC117" s="31"/>
    </row>
    <row r="118" spans="4:81" x14ac:dyDescent="0.3">
      <c r="D118" s="33">
        <v>115</v>
      </c>
      <c r="L118" s="33">
        <v>115</v>
      </c>
      <c r="M118" s="33"/>
      <c r="N118" s="31"/>
      <c r="O118" s="31"/>
      <c r="P118" s="31"/>
      <c r="Q118" s="31"/>
      <c r="T118" s="33">
        <v>115</v>
      </c>
      <c r="U118" s="33"/>
      <c r="V118" s="33"/>
      <c r="W118" s="33"/>
      <c r="X118" s="33"/>
      <c r="Y118" s="33"/>
      <c r="AB118" s="33">
        <v>115</v>
      </c>
      <c r="AC118" s="33"/>
      <c r="AD118" s="33"/>
      <c r="AE118" s="33"/>
      <c r="AF118" s="33"/>
      <c r="AG118" s="33"/>
      <c r="AJ118" s="33">
        <v>115</v>
      </c>
      <c r="AK118" s="31"/>
      <c r="AL118" s="31"/>
      <c r="AM118" s="31"/>
      <c r="AN118" s="31"/>
      <c r="AO118" s="31"/>
      <c r="AR118" s="33">
        <v>115</v>
      </c>
      <c r="AS118" s="31"/>
      <c r="AT118" s="31"/>
      <c r="AU118" s="31"/>
      <c r="AV118" s="31"/>
      <c r="AW118" s="31"/>
      <c r="AZ118" s="33">
        <v>115</v>
      </c>
      <c r="BA118" s="31"/>
      <c r="BB118" s="31"/>
      <c r="BC118" s="31"/>
      <c r="BD118" s="31"/>
      <c r="BE118" s="31"/>
      <c r="BH118" s="33">
        <v>115</v>
      </c>
      <c r="BI118" s="31"/>
      <c r="BJ118" s="31"/>
      <c r="BK118" s="31"/>
      <c r="BL118" s="31"/>
      <c r="BM118" s="31"/>
      <c r="BP118" s="33">
        <v>115</v>
      </c>
      <c r="BQ118" s="31"/>
      <c r="BR118" s="31"/>
      <c r="BS118" s="31"/>
      <c r="BT118" s="31"/>
      <c r="BU118" s="31"/>
      <c r="BX118" s="33">
        <v>115</v>
      </c>
      <c r="BY118" s="31"/>
      <c r="BZ118" s="31"/>
      <c r="CA118" s="31"/>
      <c r="CB118" s="31"/>
      <c r="CC118" s="31"/>
    </row>
    <row r="119" spans="4:81" x14ac:dyDescent="0.3">
      <c r="D119" s="33">
        <v>116</v>
      </c>
      <c r="L119" s="33">
        <v>116</v>
      </c>
      <c r="M119" s="33"/>
      <c r="N119" s="31"/>
      <c r="O119" s="31"/>
      <c r="P119" s="31"/>
      <c r="Q119" s="31"/>
      <c r="T119" s="33">
        <v>116</v>
      </c>
      <c r="U119" s="33"/>
      <c r="V119" s="33"/>
      <c r="W119" s="33"/>
      <c r="X119" s="33"/>
      <c r="Y119" s="33"/>
      <c r="AB119" s="33">
        <v>116</v>
      </c>
      <c r="AC119" s="33"/>
      <c r="AD119" s="33"/>
      <c r="AE119" s="33"/>
      <c r="AF119" s="33"/>
      <c r="AG119" s="33"/>
      <c r="AJ119" s="33">
        <v>116</v>
      </c>
      <c r="AK119" s="31"/>
      <c r="AL119" s="31"/>
      <c r="AM119" s="31"/>
      <c r="AN119" s="31"/>
      <c r="AO119" s="31"/>
      <c r="AR119" s="33">
        <v>116</v>
      </c>
      <c r="AS119" s="31"/>
      <c r="AT119" s="31"/>
      <c r="AU119" s="31"/>
      <c r="AV119" s="31"/>
      <c r="AW119" s="31"/>
      <c r="AZ119" s="33">
        <v>116</v>
      </c>
      <c r="BA119" s="31"/>
      <c r="BB119" s="31"/>
      <c r="BC119" s="31"/>
      <c r="BD119" s="31"/>
      <c r="BE119" s="31"/>
      <c r="BH119" s="33">
        <v>116</v>
      </c>
      <c r="BI119" s="31"/>
      <c r="BJ119" s="31"/>
      <c r="BK119" s="31"/>
      <c r="BL119" s="31"/>
      <c r="BM119" s="31"/>
      <c r="BP119" s="33">
        <v>116</v>
      </c>
      <c r="BQ119" s="31"/>
      <c r="BR119" s="31"/>
      <c r="BS119" s="31"/>
      <c r="BT119" s="31"/>
      <c r="BU119" s="31"/>
      <c r="BX119" s="33">
        <v>116</v>
      </c>
      <c r="BY119" s="31"/>
      <c r="BZ119" s="31"/>
      <c r="CA119" s="31"/>
      <c r="CB119" s="31"/>
      <c r="CC119" s="31"/>
    </row>
    <row r="120" spans="4:81" x14ac:dyDescent="0.3">
      <c r="D120" s="33">
        <v>117</v>
      </c>
      <c r="L120" s="33">
        <v>117</v>
      </c>
      <c r="M120" s="33"/>
      <c r="N120" s="31"/>
      <c r="O120" s="31"/>
      <c r="P120" s="31"/>
      <c r="Q120" s="31"/>
      <c r="T120" s="33">
        <v>117</v>
      </c>
      <c r="U120" s="33"/>
      <c r="V120" s="33"/>
      <c r="W120" s="33"/>
      <c r="X120" s="33"/>
      <c r="Y120" s="33"/>
      <c r="AB120" s="33">
        <v>117</v>
      </c>
      <c r="AC120" s="33"/>
      <c r="AD120" s="33"/>
      <c r="AE120" s="33"/>
      <c r="AF120" s="33"/>
      <c r="AG120" s="33"/>
      <c r="AJ120" s="33">
        <v>117</v>
      </c>
      <c r="AK120" s="31"/>
      <c r="AL120" s="31"/>
      <c r="AM120" s="31"/>
      <c r="AN120" s="31"/>
      <c r="AO120" s="31"/>
      <c r="AR120" s="33">
        <v>117</v>
      </c>
      <c r="AS120" s="31"/>
      <c r="AT120" s="31"/>
      <c r="AU120" s="31"/>
      <c r="AV120" s="31"/>
      <c r="AW120" s="31"/>
      <c r="AZ120" s="33">
        <v>117</v>
      </c>
      <c r="BA120" s="31"/>
      <c r="BB120" s="31"/>
      <c r="BC120" s="31"/>
      <c r="BD120" s="31"/>
      <c r="BE120" s="31"/>
      <c r="BH120" s="33">
        <v>117</v>
      </c>
      <c r="BI120" s="31"/>
      <c r="BJ120" s="31"/>
      <c r="BK120" s="31"/>
      <c r="BL120" s="31"/>
      <c r="BM120" s="31"/>
      <c r="BP120" s="33">
        <v>117</v>
      </c>
      <c r="BQ120" s="31"/>
      <c r="BR120" s="31"/>
      <c r="BS120" s="31"/>
      <c r="BT120" s="31"/>
      <c r="BU120" s="31"/>
      <c r="BX120" s="33">
        <v>117</v>
      </c>
      <c r="BY120" s="31"/>
      <c r="BZ120" s="31"/>
      <c r="CA120" s="31"/>
      <c r="CB120" s="31"/>
      <c r="CC120" s="31"/>
    </row>
    <row r="121" spans="4:81" x14ac:dyDescent="0.3">
      <c r="D121" s="33">
        <v>118</v>
      </c>
      <c r="L121" s="33">
        <v>118</v>
      </c>
      <c r="M121" s="33"/>
      <c r="N121" s="31"/>
      <c r="O121" s="31"/>
      <c r="P121" s="31"/>
      <c r="Q121" s="31"/>
      <c r="T121" s="33">
        <v>118</v>
      </c>
      <c r="U121" s="33"/>
      <c r="V121" s="33"/>
      <c r="W121" s="33"/>
      <c r="X121" s="33"/>
      <c r="Y121" s="33"/>
      <c r="AB121" s="33">
        <v>118</v>
      </c>
      <c r="AC121" s="33"/>
      <c r="AD121" s="33"/>
      <c r="AE121" s="33"/>
      <c r="AF121" s="33"/>
      <c r="AG121" s="33"/>
      <c r="AJ121" s="33">
        <v>118</v>
      </c>
      <c r="AK121" s="31"/>
      <c r="AL121" s="31"/>
      <c r="AM121" s="31"/>
      <c r="AN121" s="31"/>
      <c r="AO121" s="31"/>
      <c r="AR121" s="33">
        <v>118</v>
      </c>
      <c r="AS121" s="31"/>
      <c r="AT121" s="31"/>
      <c r="AU121" s="31"/>
      <c r="AV121" s="31"/>
      <c r="AW121" s="31"/>
      <c r="AZ121" s="33">
        <v>118</v>
      </c>
      <c r="BA121" s="31"/>
      <c r="BB121" s="31"/>
      <c r="BC121" s="31"/>
      <c r="BD121" s="31"/>
      <c r="BE121" s="31"/>
      <c r="BH121" s="33">
        <v>118</v>
      </c>
      <c r="BI121" s="31"/>
      <c r="BJ121" s="31"/>
      <c r="BK121" s="31"/>
      <c r="BL121" s="31"/>
      <c r="BM121" s="31"/>
      <c r="BP121" s="33">
        <v>118</v>
      </c>
      <c r="BQ121" s="31"/>
      <c r="BR121" s="31"/>
      <c r="BS121" s="31"/>
      <c r="BT121" s="31"/>
      <c r="BU121" s="31"/>
      <c r="BX121" s="33">
        <v>118</v>
      </c>
      <c r="BY121" s="31"/>
      <c r="BZ121" s="31"/>
      <c r="CA121" s="31"/>
      <c r="CB121" s="31"/>
      <c r="CC121" s="31"/>
    </row>
    <row r="122" spans="4:81" x14ac:dyDescent="0.3">
      <c r="D122" s="33">
        <v>119</v>
      </c>
      <c r="L122" s="33">
        <v>119</v>
      </c>
      <c r="M122" s="33"/>
      <c r="N122" s="31"/>
      <c r="O122" s="31"/>
      <c r="P122" s="31"/>
      <c r="Q122" s="31"/>
      <c r="T122" s="33">
        <v>119</v>
      </c>
      <c r="U122" s="33"/>
      <c r="V122" s="33"/>
      <c r="W122" s="33"/>
      <c r="X122" s="33"/>
      <c r="Y122" s="33"/>
      <c r="AB122" s="33">
        <v>119</v>
      </c>
      <c r="AC122" s="33"/>
      <c r="AD122" s="33"/>
      <c r="AE122" s="33"/>
      <c r="AF122" s="33"/>
      <c r="AG122" s="33"/>
      <c r="AJ122" s="33">
        <v>119</v>
      </c>
      <c r="AK122" s="31"/>
      <c r="AL122" s="31"/>
      <c r="AM122" s="31"/>
      <c r="AN122" s="31"/>
      <c r="AO122" s="31"/>
      <c r="AR122" s="33">
        <v>119</v>
      </c>
      <c r="AS122" s="31"/>
      <c r="AT122" s="31"/>
      <c r="AU122" s="31"/>
      <c r="AV122" s="31"/>
      <c r="AW122" s="31"/>
      <c r="AZ122" s="33">
        <v>119</v>
      </c>
      <c r="BA122" s="31"/>
      <c r="BB122" s="31"/>
      <c r="BC122" s="31"/>
      <c r="BD122" s="31"/>
      <c r="BE122" s="31"/>
      <c r="BH122" s="33">
        <v>119</v>
      </c>
      <c r="BI122" s="31"/>
      <c r="BJ122" s="31"/>
      <c r="BK122" s="31"/>
      <c r="BL122" s="31"/>
      <c r="BM122" s="31"/>
      <c r="BP122" s="33">
        <v>119</v>
      </c>
      <c r="BQ122" s="31"/>
      <c r="BR122" s="31"/>
      <c r="BS122" s="31"/>
      <c r="BT122" s="31"/>
      <c r="BU122" s="31"/>
      <c r="BX122" s="33">
        <v>119</v>
      </c>
      <c r="BY122" s="31"/>
      <c r="BZ122" s="31"/>
      <c r="CA122" s="31"/>
      <c r="CB122" s="31"/>
      <c r="CC122" s="31"/>
    </row>
    <row r="123" spans="4:81" x14ac:dyDescent="0.3">
      <c r="D123" s="33">
        <v>120</v>
      </c>
      <c r="L123" s="33">
        <v>120</v>
      </c>
      <c r="M123" s="33"/>
      <c r="N123" s="31"/>
      <c r="O123" s="31"/>
      <c r="P123" s="31"/>
      <c r="Q123" s="31"/>
      <c r="T123" s="33">
        <v>120</v>
      </c>
      <c r="U123" s="33"/>
      <c r="V123" s="33"/>
      <c r="W123" s="33"/>
      <c r="X123" s="33"/>
      <c r="Y123" s="33"/>
      <c r="AB123" s="33">
        <v>120</v>
      </c>
      <c r="AC123" s="33"/>
      <c r="AD123" s="33"/>
      <c r="AE123" s="33"/>
      <c r="AF123" s="33"/>
      <c r="AG123" s="33"/>
      <c r="AJ123" s="33">
        <v>120</v>
      </c>
      <c r="AK123" s="31"/>
      <c r="AL123" s="31"/>
      <c r="AM123" s="31"/>
      <c r="AN123" s="31"/>
      <c r="AO123" s="31"/>
      <c r="AR123" s="33">
        <v>120</v>
      </c>
      <c r="AS123" s="31"/>
      <c r="AT123" s="31"/>
      <c r="AU123" s="31"/>
      <c r="AV123" s="31"/>
      <c r="AW123" s="31"/>
      <c r="AZ123" s="33">
        <v>120</v>
      </c>
      <c r="BA123" s="31"/>
      <c r="BB123" s="31"/>
      <c r="BC123" s="31"/>
      <c r="BD123" s="31"/>
      <c r="BE123" s="31"/>
      <c r="BH123" s="33">
        <v>120</v>
      </c>
      <c r="BI123" s="31"/>
      <c r="BJ123" s="31"/>
      <c r="BK123" s="31"/>
      <c r="BL123" s="31"/>
      <c r="BM123" s="31"/>
      <c r="BP123" s="33">
        <v>120</v>
      </c>
      <c r="BQ123" s="31"/>
      <c r="BR123" s="31"/>
      <c r="BS123" s="31"/>
      <c r="BT123" s="31"/>
      <c r="BU123" s="31"/>
      <c r="BX123" s="33">
        <v>120</v>
      </c>
      <c r="BY123" s="31"/>
      <c r="BZ123" s="31"/>
      <c r="CA123" s="31"/>
      <c r="CB123" s="31"/>
      <c r="CC123" s="31"/>
    </row>
    <row r="124" spans="4:81" x14ac:dyDescent="0.3">
      <c r="D124" s="33">
        <v>121</v>
      </c>
      <c r="L124" s="33">
        <v>121</v>
      </c>
      <c r="M124" s="33"/>
      <c r="N124" s="31"/>
      <c r="O124" s="31"/>
      <c r="P124" s="31"/>
      <c r="Q124" s="31"/>
      <c r="T124" s="33">
        <v>121</v>
      </c>
      <c r="U124" s="33"/>
      <c r="V124" s="33"/>
      <c r="W124" s="33"/>
      <c r="X124" s="33"/>
      <c r="Y124" s="33"/>
      <c r="AB124" s="33">
        <v>121</v>
      </c>
      <c r="AC124" s="33"/>
      <c r="AD124" s="33"/>
      <c r="AE124" s="33"/>
      <c r="AF124" s="33"/>
      <c r="AG124" s="33"/>
      <c r="AJ124" s="33">
        <v>121</v>
      </c>
      <c r="AK124" s="31"/>
      <c r="AL124" s="31"/>
      <c r="AM124" s="31"/>
      <c r="AN124" s="31"/>
      <c r="AO124" s="31"/>
      <c r="AR124" s="33">
        <v>121</v>
      </c>
      <c r="AS124" s="31"/>
      <c r="AT124" s="31"/>
      <c r="AU124" s="31"/>
      <c r="AV124" s="31"/>
      <c r="AW124" s="31"/>
      <c r="AZ124" s="33">
        <v>121</v>
      </c>
      <c r="BA124" s="31"/>
      <c r="BB124" s="31"/>
      <c r="BC124" s="31"/>
      <c r="BD124" s="31"/>
      <c r="BE124" s="31"/>
      <c r="BH124" s="33">
        <v>121</v>
      </c>
      <c r="BI124" s="31"/>
      <c r="BJ124" s="31"/>
      <c r="BK124" s="31"/>
      <c r="BL124" s="31"/>
      <c r="BM124" s="31"/>
      <c r="BP124" s="33">
        <v>121</v>
      </c>
      <c r="BQ124" s="31"/>
      <c r="BR124" s="31"/>
      <c r="BS124" s="31"/>
      <c r="BT124" s="31"/>
      <c r="BU124" s="31"/>
      <c r="BX124" s="33">
        <v>121</v>
      </c>
      <c r="BY124" s="31"/>
      <c r="BZ124" s="31"/>
      <c r="CA124" s="31"/>
      <c r="CB124" s="31"/>
      <c r="CC124" s="31"/>
    </row>
    <row r="125" spans="4:81" x14ac:dyDescent="0.3">
      <c r="D125" s="33">
        <v>122</v>
      </c>
      <c r="L125" s="33">
        <v>122</v>
      </c>
      <c r="M125" s="33"/>
      <c r="N125" s="31"/>
      <c r="O125" s="31"/>
      <c r="P125" s="31"/>
      <c r="Q125" s="31"/>
      <c r="T125" s="33">
        <v>122</v>
      </c>
      <c r="U125" s="33"/>
      <c r="V125" s="33"/>
      <c r="W125" s="33"/>
      <c r="X125" s="33"/>
      <c r="Y125" s="33"/>
      <c r="AB125" s="33">
        <v>122</v>
      </c>
      <c r="AC125" s="33"/>
      <c r="AD125" s="33"/>
      <c r="AE125" s="33"/>
      <c r="AF125" s="33"/>
      <c r="AG125" s="33"/>
      <c r="AJ125" s="33">
        <v>122</v>
      </c>
      <c r="AK125" s="31"/>
      <c r="AL125" s="31"/>
      <c r="AM125" s="31"/>
      <c r="AN125" s="31"/>
      <c r="AO125" s="31"/>
      <c r="AR125" s="33">
        <v>122</v>
      </c>
      <c r="AS125" s="31"/>
      <c r="AT125" s="31"/>
      <c r="AU125" s="31"/>
      <c r="AV125" s="31"/>
      <c r="AW125" s="31"/>
      <c r="AZ125" s="33">
        <v>122</v>
      </c>
      <c r="BA125" s="31"/>
      <c r="BB125" s="31"/>
      <c r="BC125" s="31"/>
      <c r="BD125" s="31"/>
      <c r="BE125" s="31"/>
      <c r="BH125" s="33">
        <v>122</v>
      </c>
      <c r="BI125" s="31"/>
      <c r="BJ125" s="31"/>
      <c r="BK125" s="31"/>
      <c r="BL125" s="31"/>
      <c r="BM125" s="31"/>
      <c r="BP125" s="33">
        <v>122</v>
      </c>
      <c r="BQ125" s="31"/>
      <c r="BR125" s="31"/>
      <c r="BS125" s="31"/>
      <c r="BT125" s="31"/>
      <c r="BU125" s="31"/>
      <c r="BX125" s="33">
        <v>122</v>
      </c>
      <c r="BY125" s="31"/>
      <c r="BZ125" s="31"/>
      <c r="CA125" s="31"/>
      <c r="CB125" s="31"/>
      <c r="CC125" s="31"/>
    </row>
    <row r="126" spans="4:81" x14ac:dyDescent="0.3">
      <c r="D126" s="33">
        <v>123</v>
      </c>
      <c r="L126" s="33">
        <v>123</v>
      </c>
      <c r="M126" s="33"/>
      <c r="N126" s="31"/>
      <c r="O126" s="31"/>
      <c r="P126" s="31"/>
      <c r="Q126" s="31"/>
      <c r="T126" s="33">
        <v>123</v>
      </c>
      <c r="U126" s="33"/>
      <c r="V126" s="33"/>
      <c r="W126" s="33"/>
      <c r="X126" s="33"/>
      <c r="Y126" s="33"/>
      <c r="AB126" s="33">
        <v>123</v>
      </c>
      <c r="AC126" s="33"/>
      <c r="AD126" s="33"/>
      <c r="AE126" s="33"/>
      <c r="AF126" s="33"/>
      <c r="AG126" s="33"/>
      <c r="AJ126" s="33">
        <v>123</v>
      </c>
      <c r="AK126" s="31"/>
      <c r="AL126" s="31"/>
      <c r="AM126" s="31"/>
      <c r="AN126" s="31"/>
      <c r="AO126" s="31"/>
      <c r="AR126" s="33">
        <v>123</v>
      </c>
      <c r="AS126" s="31"/>
      <c r="AT126" s="31"/>
      <c r="AU126" s="31"/>
      <c r="AV126" s="31"/>
      <c r="AW126" s="31"/>
      <c r="AZ126" s="33">
        <v>123</v>
      </c>
      <c r="BA126" s="31"/>
      <c r="BB126" s="31"/>
      <c r="BC126" s="31"/>
      <c r="BD126" s="31"/>
      <c r="BE126" s="31"/>
      <c r="BH126" s="33">
        <v>123</v>
      </c>
      <c r="BI126" s="31"/>
      <c r="BJ126" s="31"/>
      <c r="BK126" s="31"/>
      <c r="BL126" s="31"/>
      <c r="BM126" s="31"/>
      <c r="BP126" s="33">
        <v>123</v>
      </c>
      <c r="BQ126" s="31"/>
      <c r="BR126" s="31"/>
      <c r="BS126" s="31"/>
      <c r="BT126" s="31"/>
      <c r="BU126" s="31"/>
      <c r="BX126" s="33">
        <v>123</v>
      </c>
      <c r="BY126" s="31"/>
      <c r="BZ126" s="31"/>
      <c r="CA126" s="31"/>
      <c r="CB126" s="31"/>
      <c r="CC126" s="31"/>
    </row>
    <row r="127" spans="4:81" x14ac:dyDescent="0.3">
      <c r="D127" s="33">
        <v>124</v>
      </c>
      <c r="L127" s="33">
        <v>124</v>
      </c>
      <c r="M127" s="33"/>
      <c r="N127" s="31"/>
      <c r="O127" s="31"/>
      <c r="P127" s="31"/>
      <c r="Q127" s="31"/>
      <c r="T127" s="33">
        <v>124</v>
      </c>
      <c r="U127" s="33"/>
      <c r="V127" s="33"/>
      <c r="W127" s="33"/>
      <c r="X127" s="33"/>
      <c r="Y127" s="33"/>
      <c r="AB127" s="33">
        <v>124</v>
      </c>
      <c r="AC127" s="33"/>
      <c r="AD127" s="33"/>
      <c r="AE127" s="33"/>
      <c r="AF127" s="33"/>
      <c r="AG127" s="33"/>
      <c r="AJ127" s="33">
        <v>124</v>
      </c>
      <c r="AK127" s="31"/>
      <c r="AL127" s="31"/>
      <c r="AM127" s="31"/>
      <c r="AN127" s="31"/>
      <c r="AO127" s="31"/>
      <c r="AR127" s="33">
        <v>124</v>
      </c>
      <c r="AS127" s="31"/>
      <c r="AT127" s="31"/>
      <c r="AU127" s="31"/>
      <c r="AV127" s="31"/>
      <c r="AW127" s="31"/>
      <c r="AZ127" s="33">
        <v>124</v>
      </c>
      <c r="BA127" s="31"/>
      <c r="BB127" s="31"/>
      <c r="BC127" s="31"/>
      <c r="BD127" s="31"/>
      <c r="BE127" s="31"/>
      <c r="BH127" s="33">
        <v>124</v>
      </c>
      <c r="BI127" s="31"/>
      <c r="BJ127" s="31"/>
      <c r="BK127" s="31"/>
      <c r="BL127" s="31"/>
      <c r="BM127" s="31"/>
      <c r="BP127" s="33">
        <v>124</v>
      </c>
      <c r="BQ127" s="31"/>
      <c r="BR127" s="31"/>
      <c r="BS127" s="31"/>
      <c r="BT127" s="31"/>
      <c r="BU127" s="31"/>
      <c r="BX127" s="33">
        <v>124</v>
      </c>
      <c r="BY127" s="31"/>
      <c r="BZ127" s="31"/>
      <c r="CA127" s="31"/>
      <c r="CB127" s="31"/>
      <c r="CC127" s="31"/>
    </row>
    <row r="128" spans="4:81" x14ac:dyDescent="0.3">
      <c r="D128" s="33">
        <v>125</v>
      </c>
      <c r="L128" s="33">
        <v>125</v>
      </c>
      <c r="M128" s="33"/>
      <c r="N128" s="31"/>
      <c r="O128" s="31"/>
      <c r="P128" s="31"/>
      <c r="Q128" s="31"/>
      <c r="T128" s="33">
        <v>125</v>
      </c>
      <c r="U128" s="33"/>
      <c r="V128" s="33"/>
      <c r="W128" s="33"/>
      <c r="X128" s="33"/>
      <c r="Y128" s="33"/>
      <c r="AB128" s="33">
        <v>125</v>
      </c>
      <c r="AC128" s="33"/>
      <c r="AD128" s="33"/>
      <c r="AE128" s="33"/>
      <c r="AF128" s="33"/>
      <c r="AG128" s="33"/>
      <c r="AJ128" s="33">
        <v>125</v>
      </c>
      <c r="AK128" s="31"/>
      <c r="AL128" s="31"/>
      <c r="AM128" s="31"/>
      <c r="AN128" s="31"/>
      <c r="AO128" s="31"/>
      <c r="AR128" s="33">
        <v>125</v>
      </c>
      <c r="AS128" s="31"/>
      <c r="AT128" s="31"/>
      <c r="AU128" s="31"/>
      <c r="AV128" s="31"/>
      <c r="AW128" s="31"/>
      <c r="AZ128" s="33">
        <v>125</v>
      </c>
      <c r="BA128" s="31"/>
      <c r="BB128" s="31"/>
      <c r="BC128" s="31"/>
      <c r="BD128" s="31"/>
      <c r="BE128" s="31"/>
      <c r="BH128" s="33">
        <v>125</v>
      </c>
      <c r="BI128" s="31"/>
      <c r="BJ128" s="31"/>
      <c r="BK128" s="31"/>
      <c r="BL128" s="31"/>
      <c r="BM128" s="31"/>
      <c r="BP128" s="33">
        <v>125</v>
      </c>
      <c r="BQ128" s="31"/>
      <c r="BR128" s="31"/>
      <c r="BS128" s="31"/>
      <c r="BT128" s="31"/>
      <c r="BU128" s="31"/>
      <c r="BX128" s="33">
        <v>125</v>
      </c>
      <c r="BY128" s="31"/>
      <c r="BZ128" s="31"/>
      <c r="CA128" s="31"/>
      <c r="CB128" s="31"/>
      <c r="CC128" s="31"/>
    </row>
    <row r="129" spans="4:81" x14ac:dyDescent="0.3">
      <c r="D129" s="33">
        <v>126</v>
      </c>
      <c r="L129" s="33">
        <v>126</v>
      </c>
      <c r="M129" s="33"/>
      <c r="N129" s="31"/>
      <c r="O129" s="31"/>
      <c r="P129" s="31"/>
      <c r="Q129" s="31"/>
      <c r="T129" s="33">
        <v>126</v>
      </c>
      <c r="U129" s="33"/>
      <c r="V129" s="33"/>
      <c r="W129" s="33"/>
      <c r="X129" s="33"/>
      <c r="Y129" s="33"/>
      <c r="AB129" s="33">
        <v>126</v>
      </c>
      <c r="AC129" s="33"/>
      <c r="AD129" s="33"/>
      <c r="AE129" s="33"/>
      <c r="AF129" s="33"/>
      <c r="AG129" s="33"/>
      <c r="AJ129" s="33">
        <v>126</v>
      </c>
      <c r="AK129" s="31"/>
      <c r="AL129" s="31"/>
      <c r="AM129" s="31"/>
      <c r="AN129" s="31"/>
      <c r="AO129" s="31"/>
      <c r="AR129" s="33">
        <v>126</v>
      </c>
      <c r="AS129" s="31"/>
      <c r="AT129" s="31"/>
      <c r="AU129" s="31"/>
      <c r="AV129" s="31"/>
      <c r="AW129" s="31"/>
      <c r="AZ129" s="33">
        <v>126</v>
      </c>
      <c r="BA129" s="31"/>
      <c r="BB129" s="31"/>
      <c r="BC129" s="31"/>
      <c r="BD129" s="31"/>
      <c r="BE129" s="31"/>
      <c r="BH129" s="33">
        <v>126</v>
      </c>
      <c r="BI129" s="31"/>
      <c r="BJ129" s="31"/>
      <c r="BK129" s="31"/>
      <c r="BL129" s="31"/>
      <c r="BM129" s="31"/>
      <c r="BP129" s="33">
        <v>126</v>
      </c>
      <c r="BQ129" s="31"/>
      <c r="BR129" s="31"/>
      <c r="BS129" s="31"/>
      <c r="BT129" s="31"/>
      <c r="BU129" s="31"/>
      <c r="BX129" s="33">
        <v>126</v>
      </c>
      <c r="BY129" s="31"/>
      <c r="BZ129" s="31"/>
      <c r="CA129" s="31"/>
      <c r="CB129" s="31"/>
      <c r="CC129" s="31"/>
    </row>
    <row r="130" spans="4:81" x14ac:dyDescent="0.3">
      <c r="D130" s="33">
        <v>127</v>
      </c>
      <c r="L130" s="33">
        <v>127</v>
      </c>
      <c r="M130" s="33"/>
      <c r="N130" s="31"/>
      <c r="O130" s="31"/>
      <c r="P130" s="31"/>
      <c r="Q130" s="31"/>
      <c r="T130" s="33">
        <v>127</v>
      </c>
      <c r="U130" s="33"/>
      <c r="V130" s="33"/>
      <c r="W130" s="33"/>
      <c r="X130" s="33"/>
      <c r="Y130" s="33"/>
      <c r="AB130" s="33">
        <v>127</v>
      </c>
      <c r="AC130" s="33"/>
      <c r="AD130" s="33"/>
      <c r="AE130" s="33"/>
      <c r="AF130" s="33"/>
      <c r="AG130" s="33"/>
      <c r="AJ130" s="33">
        <v>127</v>
      </c>
      <c r="AK130" s="31"/>
      <c r="AL130" s="31"/>
      <c r="AM130" s="31"/>
      <c r="AN130" s="31"/>
      <c r="AO130" s="31"/>
      <c r="AR130" s="33">
        <v>127</v>
      </c>
      <c r="AS130" s="31"/>
      <c r="AT130" s="31"/>
      <c r="AU130" s="31"/>
      <c r="AV130" s="31"/>
      <c r="AW130" s="31"/>
      <c r="AZ130" s="33">
        <v>127</v>
      </c>
      <c r="BA130" s="31"/>
      <c r="BB130" s="31"/>
      <c r="BC130" s="31"/>
      <c r="BD130" s="31"/>
      <c r="BE130" s="31"/>
      <c r="BH130" s="33">
        <v>127</v>
      </c>
      <c r="BI130" s="31"/>
      <c r="BJ130" s="31"/>
      <c r="BK130" s="31"/>
      <c r="BL130" s="31"/>
      <c r="BM130" s="31"/>
      <c r="BP130" s="33">
        <v>127</v>
      </c>
      <c r="BQ130" s="31"/>
      <c r="BR130" s="31"/>
      <c r="BS130" s="31"/>
      <c r="BT130" s="31"/>
      <c r="BU130" s="31"/>
      <c r="BX130" s="33">
        <v>127</v>
      </c>
      <c r="BY130" s="31"/>
      <c r="BZ130" s="31"/>
      <c r="CA130" s="31"/>
      <c r="CB130" s="31"/>
      <c r="CC130" s="31"/>
    </row>
    <row r="131" spans="4:81" x14ac:dyDescent="0.3">
      <c r="D131" s="33">
        <v>128</v>
      </c>
      <c r="L131" s="33">
        <v>128</v>
      </c>
      <c r="M131" s="33"/>
      <c r="N131" s="31"/>
      <c r="O131" s="31"/>
      <c r="P131" s="31"/>
      <c r="Q131" s="31"/>
      <c r="T131" s="33">
        <v>128</v>
      </c>
      <c r="U131" s="33"/>
      <c r="V131" s="33"/>
      <c r="W131" s="33"/>
      <c r="X131" s="33"/>
      <c r="Y131" s="33"/>
      <c r="AB131" s="33">
        <v>128</v>
      </c>
      <c r="AC131" s="33"/>
      <c r="AD131" s="33"/>
      <c r="AE131" s="33"/>
      <c r="AF131" s="33"/>
      <c r="AG131" s="33"/>
      <c r="AJ131" s="33">
        <v>128</v>
      </c>
      <c r="AK131" s="31"/>
      <c r="AL131" s="31"/>
      <c r="AM131" s="31"/>
      <c r="AN131" s="31"/>
      <c r="AO131" s="31"/>
      <c r="AR131" s="33">
        <v>128</v>
      </c>
      <c r="AS131" s="31"/>
      <c r="AT131" s="31"/>
      <c r="AU131" s="31"/>
      <c r="AV131" s="31"/>
      <c r="AW131" s="31"/>
      <c r="AZ131" s="33">
        <v>128</v>
      </c>
      <c r="BA131" s="31"/>
      <c r="BB131" s="31"/>
      <c r="BC131" s="31"/>
      <c r="BD131" s="31"/>
      <c r="BE131" s="31"/>
      <c r="BH131" s="33">
        <v>128</v>
      </c>
      <c r="BI131" s="31"/>
      <c r="BJ131" s="31"/>
      <c r="BK131" s="31"/>
      <c r="BL131" s="31"/>
      <c r="BM131" s="31"/>
      <c r="BP131" s="33">
        <v>128</v>
      </c>
      <c r="BQ131" s="31"/>
      <c r="BR131" s="31"/>
      <c r="BS131" s="31"/>
      <c r="BT131" s="31"/>
      <c r="BU131" s="31"/>
      <c r="BX131" s="33">
        <v>128</v>
      </c>
      <c r="BY131" s="31"/>
      <c r="BZ131" s="31"/>
      <c r="CA131" s="31"/>
      <c r="CB131" s="31"/>
      <c r="CC131" s="31"/>
    </row>
    <row r="132" spans="4:81" x14ac:dyDescent="0.3">
      <c r="D132" s="33">
        <v>129</v>
      </c>
      <c r="L132" s="33">
        <v>129</v>
      </c>
      <c r="M132" s="33"/>
      <c r="N132" s="31"/>
      <c r="O132" s="31"/>
      <c r="P132" s="31"/>
      <c r="Q132" s="31"/>
      <c r="T132" s="33">
        <v>129</v>
      </c>
      <c r="U132" s="33"/>
      <c r="V132" s="33"/>
      <c r="W132" s="33"/>
      <c r="X132" s="33"/>
      <c r="Y132" s="33"/>
      <c r="AB132" s="33">
        <v>129</v>
      </c>
      <c r="AC132" s="33"/>
      <c r="AD132" s="33"/>
      <c r="AE132" s="33"/>
      <c r="AF132" s="33"/>
      <c r="AG132" s="33"/>
      <c r="AJ132" s="33">
        <v>129</v>
      </c>
      <c r="AK132" s="31"/>
      <c r="AL132" s="31"/>
      <c r="AM132" s="31"/>
      <c r="AN132" s="31"/>
      <c r="AO132" s="31"/>
      <c r="AR132" s="33">
        <v>129</v>
      </c>
      <c r="AS132" s="31"/>
      <c r="AT132" s="31"/>
      <c r="AU132" s="31"/>
      <c r="AV132" s="31"/>
      <c r="AW132" s="31"/>
      <c r="AZ132" s="33">
        <v>129</v>
      </c>
      <c r="BA132" s="31"/>
      <c r="BB132" s="31"/>
      <c r="BC132" s="31"/>
      <c r="BD132" s="31"/>
      <c r="BE132" s="31"/>
      <c r="BH132" s="33">
        <v>129</v>
      </c>
      <c r="BI132" s="31"/>
      <c r="BJ132" s="31"/>
      <c r="BK132" s="31"/>
      <c r="BL132" s="31"/>
      <c r="BM132" s="31"/>
      <c r="BP132" s="33">
        <v>129</v>
      </c>
      <c r="BQ132" s="31"/>
      <c r="BR132" s="31"/>
      <c r="BS132" s="31"/>
      <c r="BT132" s="31"/>
      <c r="BU132" s="31"/>
      <c r="BX132" s="33">
        <v>129</v>
      </c>
      <c r="BY132" s="31"/>
      <c r="BZ132" s="31"/>
      <c r="CA132" s="31"/>
      <c r="CB132" s="31"/>
      <c r="CC132" s="31"/>
    </row>
    <row r="133" spans="4:81" x14ac:dyDescent="0.3">
      <c r="D133" s="33">
        <v>130</v>
      </c>
      <c r="L133" s="33">
        <v>130</v>
      </c>
      <c r="M133" s="33"/>
      <c r="N133" s="31"/>
      <c r="O133" s="31"/>
      <c r="P133" s="31"/>
      <c r="Q133" s="31"/>
      <c r="T133" s="33">
        <v>130</v>
      </c>
      <c r="U133" s="33"/>
      <c r="V133" s="33"/>
      <c r="W133" s="33"/>
      <c r="X133" s="33"/>
      <c r="Y133" s="33"/>
      <c r="AB133" s="33">
        <v>130</v>
      </c>
      <c r="AC133" s="33"/>
      <c r="AD133" s="33"/>
      <c r="AE133" s="33"/>
      <c r="AF133" s="33"/>
      <c r="AG133" s="33"/>
      <c r="AJ133" s="33">
        <v>130</v>
      </c>
      <c r="AK133" s="31"/>
      <c r="AL133" s="31"/>
      <c r="AM133" s="31"/>
      <c r="AN133" s="31"/>
      <c r="AO133" s="31"/>
      <c r="AR133" s="33">
        <v>130</v>
      </c>
      <c r="AS133" s="31"/>
      <c r="AT133" s="31"/>
      <c r="AU133" s="31"/>
      <c r="AV133" s="31"/>
      <c r="AW133" s="31"/>
      <c r="AZ133" s="33">
        <v>130</v>
      </c>
      <c r="BA133" s="31"/>
      <c r="BB133" s="31"/>
      <c r="BC133" s="31"/>
      <c r="BD133" s="31"/>
      <c r="BE133" s="31"/>
      <c r="BH133" s="33">
        <v>130</v>
      </c>
      <c r="BI133" s="31"/>
      <c r="BJ133" s="31"/>
      <c r="BK133" s="31"/>
      <c r="BL133" s="31"/>
      <c r="BM133" s="31"/>
      <c r="BP133" s="33">
        <v>130</v>
      </c>
      <c r="BQ133" s="31"/>
      <c r="BR133" s="31"/>
      <c r="BS133" s="31"/>
      <c r="BT133" s="31"/>
      <c r="BU133" s="31"/>
      <c r="BX133" s="33">
        <v>130</v>
      </c>
      <c r="BY133" s="31"/>
      <c r="BZ133" s="31"/>
      <c r="CA133" s="31"/>
      <c r="CB133" s="31"/>
      <c r="CC133" s="31"/>
    </row>
    <row r="134" spans="4:81" x14ac:dyDescent="0.3">
      <c r="D134" s="33">
        <v>131</v>
      </c>
      <c r="L134" s="33">
        <v>131</v>
      </c>
      <c r="M134" s="33"/>
      <c r="N134" s="31"/>
      <c r="O134" s="31"/>
      <c r="P134" s="31"/>
      <c r="Q134" s="31"/>
      <c r="T134" s="33">
        <v>131</v>
      </c>
      <c r="U134" s="33"/>
      <c r="V134" s="33"/>
      <c r="W134" s="33"/>
      <c r="X134" s="33"/>
      <c r="Y134" s="33"/>
      <c r="AB134" s="33">
        <v>131</v>
      </c>
      <c r="AC134" s="33"/>
      <c r="AD134" s="33"/>
      <c r="AE134" s="33"/>
      <c r="AF134" s="33"/>
      <c r="AG134" s="33"/>
      <c r="AJ134" s="33">
        <v>131</v>
      </c>
      <c r="AK134" s="31"/>
      <c r="AL134" s="31"/>
      <c r="AM134" s="31"/>
      <c r="AN134" s="31"/>
      <c r="AO134" s="31"/>
      <c r="AR134" s="33">
        <v>131</v>
      </c>
      <c r="AS134" s="31"/>
      <c r="AT134" s="31"/>
      <c r="AU134" s="31"/>
      <c r="AV134" s="31"/>
      <c r="AW134" s="31"/>
      <c r="AZ134" s="33">
        <v>131</v>
      </c>
      <c r="BA134" s="31"/>
      <c r="BB134" s="31"/>
      <c r="BC134" s="31"/>
      <c r="BD134" s="31"/>
      <c r="BE134" s="31"/>
      <c r="BH134" s="33">
        <v>131</v>
      </c>
      <c r="BI134" s="31"/>
      <c r="BJ134" s="31"/>
      <c r="BK134" s="31"/>
      <c r="BL134" s="31"/>
      <c r="BM134" s="31"/>
      <c r="BP134" s="33">
        <v>131</v>
      </c>
      <c r="BQ134" s="31"/>
      <c r="BR134" s="31"/>
      <c r="BS134" s="31"/>
      <c r="BT134" s="31"/>
      <c r="BU134" s="31"/>
      <c r="BX134" s="33">
        <v>131</v>
      </c>
      <c r="BY134" s="31"/>
      <c r="BZ134" s="31"/>
      <c r="CA134" s="31"/>
      <c r="CB134" s="31"/>
      <c r="CC134" s="31"/>
    </row>
    <row r="135" spans="4:81" x14ac:dyDescent="0.3">
      <c r="D135" s="33">
        <v>132</v>
      </c>
      <c r="L135" s="33">
        <v>132</v>
      </c>
      <c r="M135" s="33"/>
      <c r="N135" s="31"/>
      <c r="O135" s="31"/>
      <c r="P135" s="31"/>
      <c r="Q135" s="31"/>
      <c r="T135" s="33">
        <v>132</v>
      </c>
      <c r="U135" s="33"/>
      <c r="V135" s="33"/>
      <c r="W135" s="33"/>
      <c r="X135" s="33"/>
      <c r="Y135" s="33"/>
      <c r="AB135" s="33">
        <v>132</v>
      </c>
      <c r="AC135" s="33"/>
      <c r="AD135" s="33"/>
      <c r="AE135" s="33"/>
      <c r="AF135" s="33"/>
      <c r="AG135" s="33"/>
      <c r="AJ135" s="33">
        <v>132</v>
      </c>
      <c r="AK135" s="31"/>
      <c r="AL135" s="31"/>
      <c r="AM135" s="31"/>
      <c r="AN135" s="31"/>
      <c r="AO135" s="31"/>
      <c r="AR135" s="33">
        <v>132</v>
      </c>
      <c r="AS135" s="31"/>
      <c r="AT135" s="31"/>
      <c r="AU135" s="31"/>
      <c r="AV135" s="31"/>
      <c r="AW135" s="31"/>
      <c r="AZ135" s="33">
        <v>132</v>
      </c>
      <c r="BA135" s="31"/>
      <c r="BB135" s="31"/>
      <c r="BC135" s="31"/>
      <c r="BD135" s="31"/>
      <c r="BE135" s="31"/>
      <c r="BH135" s="33">
        <v>132</v>
      </c>
      <c r="BI135" s="31"/>
      <c r="BJ135" s="31"/>
      <c r="BK135" s="31"/>
      <c r="BL135" s="31"/>
      <c r="BM135" s="31"/>
      <c r="BP135" s="33">
        <v>132</v>
      </c>
      <c r="BQ135" s="31"/>
      <c r="BR135" s="31"/>
      <c r="BS135" s="31"/>
      <c r="BT135" s="31"/>
      <c r="BU135" s="31"/>
      <c r="BX135" s="33">
        <v>132</v>
      </c>
      <c r="BY135" s="31"/>
      <c r="BZ135" s="31"/>
      <c r="CA135" s="31"/>
      <c r="CB135" s="31"/>
      <c r="CC135" s="31"/>
    </row>
    <row r="136" spans="4:81" x14ac:dyDescent="0.3">
      <c r="D136" s="33">
        <v>133</v>
      </c>
      <c r="L136" s="33">
        <v>133</v>
      </c>
      <c r="M136" s="33"/>
      <c r="N136" s="31"/>
      <c r="O136" s="31"/>
      <c r="P136" s="31"/>
      <c r="Q136" s="31"/>
      <c r="T136" s="33">
        <v>133</v>
      </c>
      <c r="U136" s="33"/>
      <c r="V136" s="33"/>
      <c r="W136" s="33"/>
      <c r="X136" s="33"/>
      <c r="Y136" s="33"/>
      <c r="AB136" s="33">
        <v>133</v>
      </c>
      <c r="AC136" s="33"/>
      <c r="AD136" s="33"/>
      <c r="AE136" s="33"/>
      <c r="AF136" s="33"/>
      <c r="AG136" s="33"/>
      <c r="AJ136" s="33">
        <v>133</v>
      </c>
      <c r="AK136" s="31"/>
      <c r="AL136" s="31"/>
      <c r="AM136" s="31"/>
      <c r="AN136" s="31"/>
      <c r="AO136" s="31"/>
      <c r="AR136" s="33">
        <v>133</v>
      </c>
      <c r="AS136" s="31"/>
      <c r="AT136" s="31"/>
      <c r="AU136" s="31"/>
      <c r="AV136" s="31"/>
      <c r="AW136" s="31"/>
      <c r="AZ136" s="33">
        <v>133</v>
      </c>
      <c r="BA136" s="31"/>
      <c r="BB136" s="31"/>
      <c r="BC136" s="31"/>
      <c r="BD136" s="31"/>
      <c r="BE136" s="31"/>
      <c r="BH136" s="33">
        <v>133</v>
      </c>
      <c r="BI136" s="31"/>
      <c r="BJ136" s="31"/>
      <c r="BK136" s="31"/>
      <c r="BL136" s="31"/>
      <c r="BM136" s="31"/>
      <c r="BP136" s="33">
        <v>133</v>
      </c>
      <c r="BQ136" s="31"/>
      <c r="BR136" s="31"/>
      <c r="BS136" s="31"/>
      <c r="BT136" s="31"/>
      <c r="BU136" s="31"/>
      <c r="BX136" s="33">
        <v>133</v>
      </c>
      <c r="BY136" s="31"/>
      <c r="BZ136" s="31"/>
      <c r="CA136" s="31"/>
      <c r="CB136" s="31"/>
      <c r="CC136" s="31"/>
    </row>
    <row r="137" spans="4:81" x14ac:dyDescent="0.3">
      <c r="D137" s="33">
        <v>134</v>
      </c>
      <c r="L137" s="33">
        <v>134</v>
      </c>
      <c r="M137" s="33"/>
      <c r="N137" s="31"/>
      <c r="O137" s="31"/>
      <c r="P137" s="31"/>
      <c r="Q137" s="31"/>
      <c r="T137" s="33">
        <v>134</v>
      </c>
      <c r="U137" s="33"/>
      <c r="V137" s="33"/>
      <c r="W137" s="33"/>
      <c r="X137" s="33"/>
      <c r="Y137" s="33"/>
      <c r="AB137" s="33">
        <v>134</v>
      </c>
      <c r="AC137" s="33"/>
      <c r="AD137" s="33"/>
      <c r="AE137" s="33"/>
      <c r="AF137" s="33"/>
      <c r="AG137" s="33"/>
      <c r="AJ137" s="33">
        <v>134</v>
      </c>
      <c r="AK137" s="31"/>
      <c r="AL137" s="31"/>
      <c r="AM137" s="31"/>
      <c r="AN137" s="31"/>
      <c r="AO137" s="31"/>
      <c r="AR137" s="33">
        <v>134</v>
      </c>
      <c r="AS137" s="31"/>
      <c r="AT137" s="31"/>
      <c r="AU137" s="31"/>
      <c r="AV137" s="31"/>
      <c r="AW137" s="31"/>
      <c r="AZ137" s="33">
        <v>134</v>
      </c>
      <c r="BA137" s="31"/>
      <c r="BB137" s="31"/>
      <c r="BC137" s="31"/>
      <c r="BD137" s="31"/>
      <c r="BE137" s="31"/>
      <c r="BH137" s="33">
        <v>134</v>
      </c>
      <c r="BI137" s="31"/>
      <c r="BJ137" s="31"/>
      <c r="BK137" s="31"/>
      <c r="BL137" s="31"/>
      <c r="BM137" s="31"/>
      <c r="BP137" s="33">
        <v>134</v>
      </c>
      <c r="BQ137" s="31"/>
      <c r="BR137" s="31"/>
      <c r="BS137" s="31"/>
      <c r="BT137" s="31"/>
      <c r="BU137" s="31"/>
      <c r="BX137" s="33">
        <v>134</v>
      </c>
      <c r="BY137" s="31"/>
      <c r="BZ137" s="31"/>
      <c r="CA137" s="31"/>
      <c r="CB137" s="31"/>
      <c r="CC137" s="31"/>
    </row>
    <row r="138" spans="4:81" x14ac:dyDescent="0.3">
      <c r="D138" s="33">
        <v>135</v>
      </c>
      <c r="L138" s="33">
        <v>135</v>
      </c>
      <c r="M138" s="33"/>
      <c r="N138" s="31"/>
      <c r="O138" s="31"/>
      <c r="P138" s="31"/>
      <c r="Q138" s="31"/>
      <c r="T138" s="33">
        <v>135</v>
      </c>
      <c r="U138" s="33"/>
      <c r="V138" s="33"/>
      <c r="W138" s="33"/>
      <c r="X138" s="33"/>
      <c r="Y138" s="33"/>
      <c r="AB138" s="33">
        <v>135</v>
      </c>
      <c r="AC138" s="33"/>
      <c r="AD138" s="33"/>
      <c r="AE138" s="33"/>
      <c r="AF138" s="33"/>
      <c r="AG138" s="33"/>
      <c r="AJ138" s="33">
        <v>135</v>
      </c>
      <c r="AK138" s="31"/>
      <c r="AL138" s="31"/>
      <c r="AM138" s="31"/>
      <c r="AN138" s="31"/>
      <c r="AO138" s="31"/>
      <c r="AR138" s="33">
        <v>135</v>
      </c>
      <c r="AS138" s="31"/>
      <c r="AT138" s="31"/>
      <c r="AU138" s="31"/>
      <c r="AV138" s="31"/>
      <c r="AW138" s="31"/>
      <c r="AZ138" s="33">
        <v>135</v>
      </c>
      <c r="BA138" s="31"/>
      <c r="BB138" s="31"/>
      <c r="BC138" s="31"/>
      <c r="BD138" s="31"/>
      <c r="BE138" s="31"/>
      <c r="BH138" s="33">
        <v>135</v>
      </c>
      <c r="BI138" s="31"/>
      <c r="BJ138" s="31"/>
      <c r="BK138" s="31"/>
      <c r="BL138" s="31"/>
      <c r="BM138" s="31"/>
      <c r="BP138" s="33">
        <v>135</v>
      </c>
      <c r="BQ138" s="31"/>
      <c r="BR138" s="31"/>
      <c r="BS138" s="31"/>
      <c r="BT138" s="31"/>
      <c r="BU138" s="31"/>
      <c r="BX138" s="33">
        <v>135</v>
      </c>
      <c r="BY138" s="31"/>
      <c r="BZ138" s="31"/>
      <c r="CA138" s="31"/>
      <c r="CB138" s="31"/>
      <c r="CC138" s="31"/>
    </row>
    <row r="139" spans="4:81" x14ac:dyDescent="0.3">
      <c r="D139" s="33">
        <v>136</v>
      </c>
      <c r="L139" s="33">
        <v>136</v>
      </c>
      <c r="M139" s="33"/>
      <c r="N139" s="31"/>
      <c r="O139" s="31"/>
      <c r="P139" s="31"/>
      <c r="Q139" s="31"/>
      <c r="T139" s="33">
        <v>136</v>
      </c>
      <c r="U139" s="33"/>
      <c r="V139" s="33"/>
      <c r="W139" s="33"/>
      <c r="X139" s="33"/>
      <c r="Y139" s="33"/>
      <c r="AB139" s="33">
        <v>136</v>
      </c>
      <c r="AC139" s="33"/>
      <c r="AD139" s="33"/>
      <c r="AE139" s="33"/>
      <c r="AF139" s="33"/>
      <c r="AG139" s="33"/>
      <c r="AJ139" s="33">
        <v>136</v>
      </c>
      <c r="AK139" s="31"/>
      <c r="AL139" s="31"/>
      <c r="AM139" s="31"/>
      <c r="AN139" s="31"/>
      <c r="AO139" s="31"/>
      <c r="AR139" s="33">
        <v>136</v>
      </c>
      <c r="AS139" s="31"/>
      <c r="AT139" s="31"/>
      <c r="AU139" s="31"/>
      <c r="AV139" s="31"/>
      <c r="AW139" s="31"/>
      <c r="AZ139" s="33">
        <v>136</v>
      </c>
      <c r="BA139" s="31"/>
      <c r="BB139" s="31"/>
      <c r="BC139" s="31"/>
      <c r="BD139" s="31"/>
      <c r="BE139" s="31"/>
      <c r="BH139" s="33">
        <v>136</v>
      </c>
      <c r="BI139" s="31"/>
      <c r="BJ139" s="31"/>
      <c r="BK139" s="31"/>
      <c r="BL139" s="31"/>
      <c r="BM139" s="31"/>
      <c r="BP139" s="33">
        <v>136</v>
      </c>
      <c r="BQ139" s="31"/>
      <c r="BR139" s="31"/>
      <c r="BS139" s="31"/>
      <c r="BT139" s="31"/>
      <c r="BU139" s="31"/>
      <c r="BX139" s="33">
        <v>136</v>
      </c>
      <c r="BY139" s="31"/>
      <c r="BZ139" s="31"/>
      <c r="CA139" s="31"/>
      <c r="CB139" s="31"/>
      <c r="CC139" s="31"/>
    </row>
    <row r="140" spans="4:81" x14ac:dyDescent="0.3">
      <c r="D140" s="33">
        <v>137</v>
      </c>
      <c r="L140" s="33">
        <v>137</v>
      </c>
      <c r="M140" s="33"/>
      <c r="N140" s="31"/>
      <c r="O140" s="31"/>
      <c r="P140" s="31"/>
      <c r="Q140" s="31"/>
      <c r="T140" s="33">
        <v>137</v>
      </c>
      <c r="U140" s="33"/>
      <c r="V140" s="33"/>
      <c r="W140" s="33"/>
      <c r="X140" s="33"/>
      <c r="Y140" s="33"/>
      <c r="AB140" s="33">
        <v>137</v>
      </c>
      <c r="AC140" s="33"/>
      <c r="AD140" s="33"/>
      <c r="AE140" s="33"/>
      <c r="AF140" s="33"/>
      <c r="AG140" s="33"/>
      <c r="AJ140" s="33">
        <v>137</v>
      </c>
      <c r="AK140" s="31"/>
      <c r="AL140" s="31"/>
      <c r="AM140" s="31"/>
      <c r="AN140" s="31"/>
      <c r="AO140" s="31"/>
      <c r="AR140" s="33">
        <v>137</v>
      </c>
      <c r="AS140" s="31"/>
      <c r="AT140" s="31"/>
      <c r="AU140" s="31"/>
      <c r="AV140" s="31"/>
      <c r="AW140" s="31"/>
      <c r="AZ140" s="33">
        <v>137</v>
      </c>
      <c r="BA140" s="31"/>
      <c r="BB140" s="31"/>
      <c r="BC140" s="31"/>
      <c r="BD140" s="31"/>
      <c r="BE140" s="31"/>
      <c r="BH140" s="33">
        <v>137</v>
      </c>
      <c r="BI140" s="31"/>
      <c r="BJ140" s="31"/>
      <c r="BK140" s="31"/>
      <c r="BL140" s="31"/>
      <c r="BM140" s="31"/>
      <c r="BP140" s="33">
        <v>137</v>
      </c>
      <c r="BQ140" s="31"/>
      <c r="BR140" s="31"/>
      <c r="BS140" s="31"/>
      <c r="BT140" s="31"/>
      <c r="BU140" s="31"/>
      <c r="BX140" s="33">
        <v>137</v>
      </c>
      <c r="BY140" s="31"/>
      <c r="BZ140" s="31"/>
      <c r="CA140" s="31"/>
      <c r="CB140" s="31"/>
      <c r="CC140" s="31"/>
    </row>
    <row r="141" spans="4:81" x14ac:dyDescent="0.3">
      <c r="D141" s="33">
        <v>138</v>
      </c>
      <c r="L141" s="33">
        <v>138</v>
      </c>
      <c r="M141" s="33"/>
      <c r="N141" s="31"/>
      <c r="O141" s="31"/>
      <c r="P141" s="31"/>
      <c r="Q141" s="31"/>
      <c r="T141" s="33">
        <v>138</v>
      </c>
      <c r="U141" s="33"/>
      <c r="V141" s="33"/>
      <c r="W141" s="33"/>
      <c r="X141" s="33"/>
      <c r="Y141" s="33"/>
      <c r="AB141" s="33">
        <v>138</v>
      </c>
      <c r="AC141" s="33"/>
      <c r="AD141" s="33"/>
      <c r="AE141" s="33"/>
      <c r="AF141" s="33"/>
      <c r="AG141" s="33"/>
      <c r="AJ141" s="33">
        <v>138</v>
      </c>
      <c r="AK141" s="31"/>
      <c r="AL141" s="31"/>
      <c r="AM141" s="31"/>
      <c r="AN141" s="31"/>
      <c r="AO141" s="31"/>
      <c r="AR141" s="33">
        <v>138</v>
      </c>
      <c r="AS141" s="31"/>
      <c r="AT141" s="31"/>
      <c r="AU141" s="31"/>
      <c r="AV141" s="31"/>
      <c r="AW141" s="31"/>
      <c r="AZ141" s="33">
        <v>138</v>
      </c>
      <c r="BA141" s="31"/>
      <c r="BB141" s="31"/>
      <c r="BC141" s="31"/>
      <c r="BD141" s="31"/>
      <c r="BE141" s="31"/>
      <c r="BH141" s="33">
        <v>138</v>
      </c>
      <c r="BI141" s="31"/>
      <c r="BJ141" s="31"/>
      <c r="BK141" s="31"/>
      <c r="BL141" s="31"/>
      <c r="BM141" s="31"/>
      <c r="BP141" s="33">
        <v>138</v>
      </c>
      <c r="BQ141" s="31"/>
      <c r="BR141" s="31"/>
      <c r="BS141" s="31"/>
      <c r="BT141" s="31"/>
      <c r="BU141" s="31"/>
      <c r="BX141" s="33">
        <v>138</v>
      </c>
      <c r="BY141" s="31"/>
      <c r="BZ141" s="31"/>
      <c r="CA141" s="31"/>
      <c r="CB141" s="31"/>
      <c r="CC141" s="31"/>
    </row>
    <row r="142" spans="4:81" x14ac:dyDescent="0.3">
      <c r="D142" s="33">
        <v>139</v>
      </c>
      <c r="L142" s="33">
        <v>139</v>
      </c>
      <c r="M142" s="33"/>
      <c r="N142" s="31"/>
      <c r="O142" s="31"/>
      <c r="P142" s="31"/>
      <c r="Q142" s="31"/>
      <c r="T142" s="33">
        <v>139</v>
      </c>
      <c r="U142" s="33"/>
      <c r="V142" s="33"/>
      <c r="W142" s="33"/>
      <c r="X142" s="33"/>
      <c r="Y142" s="33"/>
      <c r="AB142" s="33">
        <v>139</v>
      </c>
      <c r="AC142" s="33"/>
      <c r="AD142" s="33"/>
      <c r="AE142" s="33"/>
      <c r="AF142" s="33"/>
      <c r="AG142" s="33"/>
      <c r="AJ142" s="33">
        <v>139</v>
      </c>
      <c r="AK142" s="31"/>
      <c r="AL142" s="31"/>
      <c r="AM142" s="31"/>
      <c r="AN142" s="31"/>
      <c r="AO142" s="31"/>
      <c r="AR142" s="33">
        <v>139</v>
      </c>
      <c r="AS142" s="31"/>
      <c r="AT142" s="31"/>
      <c r="AU142" s="31"/>
      <c r="AV142" s="31"/>
      <c r="AW142" s="31"/>
      <c r="AZ142" s="33">
        <v>139</v>
      </c>
      <c r="BA142" s="31"/>
      <c r="BB142" s="31"/>
      <c r="BC142" s="31"/>
      <c r="BD142" s="31"/>
      <c r="BE142" s="31"/>
      <c r="BH142" s="33">
        <v>139</v>
      </c>
      <c r="BI142" s="31"/>
      <c r="BJ142" s="31"/>
      <c r="BK142" s="31"/>
      <c r="BL142" s="31"/>
      <c r="BM142" s="31"/>
      <c r="BP142" s="33">
        <v>139</v>
      </c>
      <c r="BQ142" s="31"/>
      <c r="BR142" s="31"/>
      <c r="BS142" s="31"/>
      <c r="BT142" s="31"/>
      <c r="BU142" s="31"/>
      <c r="BX142" s="33">
        <v>139</v>
      </c>
      <c r="BY142" s="31"/>
      <c r="BZ142" s="31"/>
      <c r="CA142" s="31"/>
      <c r="CB142" s="31"/>
      <c r="CC142" s="31"/>
    </row>
    <row r="143" spans="4:81" x14ac:dyDescent="0.3">
      <c r="D143" s="33">
        <v>140</v>
      </c>
      <c r="L143" s="33">
        <v>140</v>
      </c>
      <c r="M143" s="33"/>
      <c r="N143" s="31"/>
      <c r="O143" s="31"/>
      <c r="P143" s="31"/>
      <c r="Q143" s="31"/>
      <c r="T143" s="33">
        <v>140</v>
      </c>
      <c r="U143" s="33"/>
      <c r="V143" s="33"/>
      <c r="W143" s="33"/>
      <c r="X143" s="33"/>
      <c r="Y143" s="33"/>
      <c r="AB143" s="33">
        <v>140</v>
      </c>
      <c r="AC143" s="33"/>
      <c r="AD143" s="33"/>
      <c r="AE143" s="33"/>
      <c r="AF143" s="33"/>
      <c r="AG143" s="33"/>
      <c r="AJ143" s="33">
        <v>140</v>
      </c>
      <c r="AK143" s="31"/>
      <c r="AL143" s="31"/>
      <c r="AM143" s="31"/>
      <c r="AN143" s="31"/>
      <c r="AO143" s="31"/>
      <c r="AR143" s="33">
        <v>140</v>
      </c>
      <c r="AS143" s="31"/>
      <c r="AT143" s="31"/>
      <c r="AU143" s="31"/>
      <c r="AV143" s="31"/>
      <c r="AW143" s="31"/>
      <c r="AZ143" s="33">
        <v>140</v>
      </c>
      <c r="BA143" s="31"/>
      <c r="BB143" s="31"/>
      <c r="BC143" s="31"/>
      <c r="BD143" s="31"/>
      <c r="BE143" s="31"/>
      <c r="BH143" s="33">
        <v>140</v>
      </c>
      <c r="BI143" s="31"/>
      <c r="BJ143" s="31"/>
      <c r="BK143" s="31"/>
      <c r="BL143" s="31"/>
      <c r="BM143" s="31"/>
      <c r="BP143" s="33">
        <v>140</v>
      </c>
      <c r="BQ143" s="31"/>
      <c r="BR143" s="31"/>
      <c r="BS143" s="31"/>
      <c r="BT143" s="31"/>
      <c r="BU143" s="31"/>
      <c r="BX143" s="33">
        <v>140</v>
      </c>
      <c r="BY143" s="31"/>
      <c r="BZ143" s="31"/>
      <c r="CA143" s="31"/>
      <c r="CB143" s="31"/>
      <c r="CC143" s="31"/>
    </row>
    <row r="144" spans="4:81" x14ac:dyDescent="0.3">
      <c r="D144" s="33">
        <v>141</v>
      </c>
      <c r="L144" s="33">
        <v>141</v>
      </c>
      <c r="M144" s="33"/>
      <c r="N144" s="31"/>
      <c r="O144" s="31"/>
      <c r="P144" s="31"/>
      <c r="Q144" s="31"/>
      <c r="T144" s="33">
        <v>141</v>
      </c>
      <c r="U144" s="33"/>
      <c r="V144" s="33"/>
      <c r="W144" s="33"/>
      <c r="X144" s="33"/>
      <c r="Y144" s="33"/>
      <c r="AB144" s="33">
        <v>141</v>
      </c>
      <c r="AC144" s="33"/>
      <c r="AD144" s="33"/>
      <c r="AE144" s="33"/>
      <c r="AF144" s="33"/>
      <c r="AG144" s="33"/>
      <c r="AJ144" s="33">
        <v>141</v>
      </c>
      <c r="AK144" s="31"/>
      <c r="AL144" s="31"/>
      <c r="AM144" s="31"/>
      <c r="AN144" s="31"/>
      <c r="AO144" s="31"/>
      <c r="AR144" s="33">
        <v>141</v>
      </c>
      <c r="AS144" s="31"/>
      <c r="AT144" s="31"/>
      <c r="AU144" s="31"/>
      <c r="AV144" s="31"/>
      <c r="AW144" s="31"/>
      <c r="AZ144" s="33">
        <v>141</v>
      </c>
      <c r="BA144" s="31"/>
      <c r="BB144" s="31"/>
      <c r="BC144" s="31"/>
      <c r="BD144" s="31"/>
      <c r="BE144" s="31"/>
      <c r="BH144" s="33">
        <v>141</v>
      </c>
      <c r="BI144" s="31"/>
      <c r="BJ144" s="31"/>
      <c r="BK144" s="31"/>
      <c r="BL144" s="31"/>
      <c r="BM144" s="31"/>
      <c r="BP144" s="33">
        <v>141</v>
      </c>
      <c r="BQ144" s="31"/>
      <c r="BR144" s="31"/>
      <c r="BS144" s="31"/>
      <c r="BT144" s="31"/>
      <c r="BU144" s="31"/>
      <c r="BX144" s="33">
        <v>141</v>
      </c>
      <c r="BY144" s="31"/>
      <c r="BZ144" s="31"/>
      <c r="CA144" s="31"/>
      <c r="CB144" s="31"/>
      <c r="CC144" s="31"/>
    </row>
    <row r="145" spans="4:81" x14ac:dyDescent="0.3">
      <c r="D145" s="33">
        <v>142</v>
      </c>
      <c r="L145" s="33">
        <v>142</v>
      </c>
      <c r="M145" s="33"/>
      <c r="N145" s="31"/>
      <c r="O145" s="31"/>
      <c r="P145" s="31"/>
      <c r="Q145" s="31"/>
      <c r="T145" s="33">
        <v>142</v>
      </c>
      <c r="U145" s="33"/>
      <c r="V145" s="33"/>
      <c r="W145" s="33"/>
      <c r="X145" s="33"/>
      <c r="Y145" s="33"/>
      <c r="AB145" s="33">
        <v>142</v>
      </c>
      <c r="AC145" s="33"/>
      <c r="AD145" s="33"/>
      <c r="AE145" s="33"/>
      <c r="AF145" s="33"/>
      <c r="AG145" s="33"/>
      <c r="AJ145" s="33">
        <v>142</v>
      </c>
      <c r="AK145" s="31"/>
      <c r="AL145" s="31"/>
      <c r="AM145" s="31"/>
      <c r="AN145" s="31"/>
      <c r="AO145" s="31"/>
      <c r="AR145" s="33">
        <v>142</v>
      </c>
      <c r="AS145" s="31"/>
      <c r="AT145" s="31"/>
      <c r="AU145" s="31"/>
      <c r="AV145" s="31"/>
      <c r="AW145" s="31"/>
      <c r="AZ145" s="33">
        <v>142</v>
      </c>
      <c r="BA145" s="31"/>
      <c r="BB145" s="31"/>
      <c r="BC145" s="31"/>
      <c r="BD145" s="31"/>
      <c r="BE145" s="31"/>
      <c r="BH145" s="33">
        <v>142</v>
      </c>
      <c r="BI145" s="31"/>
      <c r="BJ145" s="31"/>
      <c r="BK145" s="31"/>
      <c r="BL145" s="31"/>
      <c r="BM145" s="31"/>
      <c r="BP145" s="33">
        <v>142</v>
      </c>
      <c r="BQ145" s="31"/>
      <c r="BR145" s="31"/>
      <c r="BS145" s="31"/>
      <c r="BT145" s="31"/>
      <c r="BU145" s="31"/>
      <c r="BX145" s="33">
        <v>142</v>
      </c>
      <c r="BY145" s="31"/>
      <c r="BZ145" s="31"/>
      <c r="CA145" s="31"/>
      <c r="CB145" s="31"/>
      <c r="CC145" s="31"/>
    </row>
    <row r="146" spans="4:81" x14ac:dyDescent="0.3">
      <c r="D146" s="33">
        <v>143</v>
      </c>
      <c r="L146" s="33">
        <v>143</v>
      </c>
      <c r="M146" s="33"/>
      <c r="N146" s="31"/>
      <c r="O146" s="31"/>
      <c r="P146" s="31"/>
      <c r="Q146" s="31"/>
      <c r="T146" s="33">
        <v>143</v>
      </c>
      <c r="U146" s="33"/>
      <c r="V146" s="33"/>
      <c r="W146" s="33"/>
      <c r="X146" s="33"/>
      <c r="Y146" s="33"/>
      <c r="AB146" s="33">
        <v>143</v>
      </c>
      <c r="AC146" s="33"/>
      <c r="AD146" s="33"/>
      <c r="AE146" s="33"/>
      <c r="AF146" s="33"/>
      <c r="AG146" s="33"/>
      <c r="AJ146" s="33">
        <v>143</v>
      </c>
      <c r="AK146" s="31"/>
      <c r="AL146" s="31"/>
      <c r="AM146" s="31"/>
      <c r="AN146" s="31"/>
      <c r="AO146" s="31"/>
      <c r="AR146" s="33">
        <v>143</v>
      </c>
      <c r="AS146" s="31"/>
      <c r="AT146" s="31"/>
      <c r="AU146" s="31"/>
      <c r="AV146" s="31"/>
      <c r="AW146" s="31"/>
      <c r="AZ146" s="33">
        <v>143</v>
      </c>
      <c r="BA146" s="31"/>
      <c r="BB146" s="31"/>
      <c r="BC146" s="31"/>
      <c r="BD146" s="31"/>
      <c r="BE146" s="31"/>
      <c r="BH146" s="33">
        <v>143</v>
      </c>
      <c r="BI146" s="31"/>
      <c r="BJ146" s="31"/>
      <c r="BK146" s="31"/>
      <c r="BL146" s="31"/>
      <c r="BM146" s="31"/>
      <c r="BP146" s="33">
        <v>143</v>
      </c>
      <c r="BQ146" s="31"/>
      <c r="BR146" s="31"/>
      <c r="BS146" s="31"/>
      <c r="BT146" s="31"/>
      <c r="BU146" s="31"/>
      <c r="BX146" s="33">
        <v>143</v>
      </c>
      <c r="BY146" s="31"/>
      <c r="BZ146" s="31"/>
      <c r="CA146" s="31"/>
      <c r="CB146" s="31"/>
      <c r="CC146" s="31"/>
    </row>
    <row r="147" spans="4:81" x14ac:dyDescent="0.3">
      <c r="D147" s="33">
        <v>144</v>
      </c>
      <c r="L147" s="33">
        <v>144</v>
      </c>
      <c r="M147" s="33"/>
      <c r="N147" s="31"/>
      <c r="O147" s="31"/>
      <c r="P147" s="31"/>
      <c r="Q147" s="31"/>
      <c r="T147" s="33">
        <v>144</v>
      </c>
      <c r="U147" s="33"/>
      <c r="V147" s="33"/>
      <c r="W147" s="33"/>
      <c r="X147" s="33"/>
      <c r="Y147" s="33"/>
      <c r="AB147" s="33">
        <v>144</v>
      </c>
      <c r="AC147" s="33"/>
      <c r="AD147" s="33"/>
      <c r="AE147" s="33"/>
      <c r="AF147" s="33"/>
      <c r="AG147" s="33"/>
      <c r="AJ147" s="33">
        <v>144</v>
      </c>
      <c r="AK147" s="31"/>
      <c r="AL147" s="31"/>
      <c r="AM147" s="31"/>
      <c r="AN147" s="31"/>
      <c r="AO147" s="31"/>
      <c r="AR147" s="33">
        <v>144</v>
      </c>
      <c r="AS147" s="31"/>
      <c r="AT147" s="31"/>
      <c r="AU147" s="31"/>
      <c r="AV147" s="31"/>
      <c r="AW147" s="31"/>
      <c r="AZ147" s="33">
        <v>144</v>
      </c>
      <c r="BA147" s="31"/>
      <c r="BB147" s="31"/>
      <c r="BC147" s="31"/>
      <c r="BD147" s="31"/>
      <c r="BE147" s="31"/>
      <c r="BH147" s="33">
        <v>144</v>
      </c>
      <c r="BI147" s="31"/>
      <c r="BJ147" s="31"/>
      <c r="BK147" s="31"/>
      <c r="BL147" s="31"/>
      <c r="BM147" s="31"/>
      <c r="BP147" s="33">
        <v>144</v>
      </c>
      <c r="BQ147" s="31"/>
      <c r="BR147" s="31"/>
      <c r="BS147" s="31"/>
      <c r="BT147" s="31"/>
      <c r="BU147" s="31"/>
      <c r="BX147" s="33">
        <v>144</v>
      </c>
      <c r="BY147" s="31"/>
      <c r="BZ147" s="31"/>
      <c r="CA147" s="31"/>
      <c r="CB147" s="31"/>
      <c r="CC147" s="31"/>
    </row>
    <row r="148" spans="4:81" x14ac:dyDescent="0.3">
      <c r="D148" s="33">
        <v>145</v>
      </c>
      <c r="L148" s="33">
        <v>145</v>
      </c>
      <c r="M148" s="33"/>
      <c r="N148" s="31"/>
      <c r="O148" s="31"/>
      <c r="P148" s="31"/>
      <c r="Q148" s="31"/>
      <c r="T148" s="33">
        <v>145</v>
      </c>
      <c r="U148" s="33"/>
      <c r="V148" s="33"/>
      <c r="W148" s="33"/>
      <c r="X148" s="33"/>
      <c r="Y148" s="33"/>
      <c r="AB148" s="33">
        <v>145</v>
      </c>
      <c r="AC148" s="33"/>
      <c r="AD148" s="33"/>
      <c r="AE148" s="33"/>
      <c r="AF148" s="33"/>
      <c r="AG148" s="33"/>
      <c r="AJ148" s="33">
        <v>145</v>
      </c>
      <c r="AK148" s="31"/>
      <c r="AL148" s="31"/>
      <c r="AM148" s="31"/>
      <c r="AN148" s="31"/>
      <c r="AO148" s="31"/>
      <c r="AR148" s="33">
        <v>145</v>
      </c>
      <c r="AS148" s="31"/>
      <c r="AT148" s="31"/>
      <c r="AU148" s="31"/>
      <c r="AV148" s="31"/>
      <c r="AW148" s="31"/>
      <c r="AZ148" s="33">
        <v>145</v>
      </c>
      <c r="BA148" s="31"/>
      <c r="BB148" s="31"/>
      <c r="BC148" s="31"/>
      <c r="BD148" s="31"/>
      <c r="BE148" s="31"/>
      <c r="BH148" s="33">
        <v>145</v>
      </c>
      <c r="BI148" s="31"/>
      <c r="BJ148" s="31"/>
      <c r="BK148" s="31"/>
      <c r="BL148" s="31"/>
      <c r="BM148" s="31"/>
      <c r="BP148" s="33">
        <v>145</v>
      </c>
      <c r="BQ148" s="31"/>
      <c r="BR148" s="31"/>
      <c r="BS148" s="31"/>
      <c r="BT148" s="31"/>
      <c r="BU148" s="31"/>
      <c r="BX148" s="33">
        <v>145</v>
      </c>
      <c r="BY148" s="31"/>
      <c r="BZ148" s="31"/>
      <c r="CA148" s="31"/>
      <c r="CB148" s="31"/>
      <c r="CC148" s="31"/>
    </row>
    <row r="149" spans="4:81" x14ac:dyDescent="0.3">
      <c r="D149" s="33">
        <v>146</v>
      </c>
      <c r="L149" s="33">
        <v>146</v>
      </c>
      <c r="M149" s="33"/>
      <c r="N149" s="31"/>
      <c r="O149" s="31"/>
      <c r="P149" s="31"/>
      <c r="Q149" s="31"/>
      <c r="T149" s="33">
        <v>146</v>
      </c>
      <c r="U149" s="33"/>
      <c r="V149" s="33"/>
      <c r="W149" s="33"/>
      <c r="X149" s="33"/>
      <c r="Y149" s="33"/>
      <c r="AB149" s="33">
        <v>146</v>
      </c>
      <c r="AC149" s="33"/>
      <c r="AD149" s="33"/>
      <c r="AE149" s="33"/>
      <c r="AF149" s="33"/>
      <c r="AG149" s="33"/>
      <c r="AJ149" s="33">
        <v>146</v>
      </c>
      <c r="AK149" s="31"/>
      <c r="AL149" s="31"/>
      <c r="AM149" s="31"/>
      <c r="AN149" s="31"/>
      <c r="AO149" s="31"/>
      <c r="AR149" s="33">
        <v>146</v>
      </c>
      <c r="AS149" s="31"/>
      <c r="AT149" s="31"/>
      <c r="AU149" s="31"/>
      <c r="AV149" s="31"/>
      <c r="AW149" s="31"/>
      <c r="AZ149" s="33">
        <v>146</v>
      </c>
      <c r="BA149" s="31"/>
      <c r="BB149" s="31"/>
      <c r="BC149" s="31"/>
      <c r="BD149" s="31"/>
      <c r="BE149" s="31"/>
      <c r="BH149" s="33">
        <v>146</v>
      </c>
      <c r="BI149" s="31"/>
      <c r="BJ149" s="31"/>
      <c r="BK149" s="31"/>
      <c r="BL149" s="31"/>
      <c r="BM149" s="31"/>
      <c r="BP149" s="33">
        <v>146</v>
      </c>
      <c r="BQ149" s="31"/>
      <c r="BR149" s="31"/>
      <c r="BS149" s="31"/>
      <c r="BT149" s="31"/>
      <c r="BU149" s="31"/>
      <c r="BX149" s="33">
        <v>146</v>
      </c>
      <c r="BY149" s="31"/>
      <c r="BZ149" s="31"/>
      <c r="CA149" s="31"/>
      <c r="CB149" s="31"/>
      <c r="CC149" s="31"/>
    </row>
    <row r="150" spans="4:81" x14ac:dyDescent="0.3">
      <c r="D150" s="33">
        <v>147</v>
      </c>
      <c r="L150" s="33">
        <v>147</v>
      </c>
      <c r="M150" s="33"/>
      <c r="N150" s="31"/>
      <c r="O150" s="31"/>
      <c r="P150" s="31"/>
      <c r="Q150" s="31"/>
      <c r="T150" s="33">
        <v>147</v>
      </c>
      <c r="U150" s="33"/>
      <c r="V150" s="33"/>
      <c r="W150" s="33"/>
      <c r="X150" s="33"/>
      <c r="Y150" s="33"/>
      <c r="AB150" s="33">
        <v>147</v>
      </c>
      <c r="AC150" s="33"/>
      <c r="AD150" s="33"/>
      <c r="AE150" s="33"/>
      <c r="AF150" s="33"/>
      <c r="AG150" s="33"/>
      <c r="AJ150" s="33">
        <v>147</v>
      </c>
      <c r="AK150" s="31"/>
      <c r="AL150" s="31"/>
      <c r="AM150" s="31"/>
      <c r="AN150" s="31"/>
      <c r="AO150" s="31"/>
      <c r="AR150" s="33">
        <v>147</v>
      </c>
      <c r="AS150" s="31"/>
      <c r="AT150" s="31"/>
      <c r="AU150" s="31"/>
      <c r="AV150" s="31"/>
      <c r="AW150" s="31"/>
      <c r="AZ150" s="33">
        <v>147</v>
      </c>
      <c r="BA150" s="31"/>
      <c r="BB150" s="31"/>
      <c r="BC150" s="31"/>
      <c r="BD150" s="31"/>
      <c r="BE150" s="31"/>
      <c r="BH150" s="33">
        <v>147</v>
      </c>
      <c r="BI150" s="31"/>
      <c r="BJ150" s="31"/>
      <c r="BK150" s="31"/>
      <c r="BL150" s="31"/>
      <c r="BM150" s="31"/>
      <c r="BP150" s="33">
        <v>147</v>
      </c>
      <c r="BQ150" s="31"/>
      <c r="BR150" s="31"/>
      <c r="BS150" s="31"/>
      <c r="BT150" s="31"/>
      <c r="BU150" s="31"/>
      <c r="BX150" s="33">
        <v>147</v>
      </c>
      <c r="BY150" s="31"/>
      <c r="BZ150" s="31"/>
      <c r="CA150" s="31"/>
      <c r="CB150" s="31"/>
      <c r="CC150" s="31"/>
    </row>
    <row r="151" spans="4:81" x14ac:dyDescent="0.3">
      <c r="D151" s="33">
        <v>148</v>
      </c>
      <c r="L151" s="33">
        <v>148</v>
      </c>
      <c r="M151" s="33"/>
      <c r="N151" s="31"/>
      <c r="O151" s="31"/>
      <c r="P151" s="31"/>
      <c r="Q151" s="31"/>
      <c r="T151" s="33">
        <v>148</v>
      </c>
      <c r="U151" s="33"/>
      <c r="V151" s="33"/>
      <c r="W151" s="33"/>
      <c r="X151" s="33"/>
      <c r="Y151" s="33"/>
      <c r="AB151" s="33">
        <v>148</v>
      </c>
      <c r="AC151" s="33"/>
      <c r="AD151" s="33"/>
      <c r="AE151" s="33"/>
      <c r="AF151" s="33"/>
      <c r="AG151" s="33"/>
      <c r="AJ151" s="33">
        <v>148</v>
      </c>
      <c r="AK151" s="31"/>
      <c r="AL151" s="31"/>
      <c r="AM151" s="31"/>
      <c r="AN151" s="31"/>
      <c r="AO151" s="31"/>
      <c r="AR151" s="33">
        <v>148</v>
      </c>
      <c r="AS151" s="31"/>
      <c r="AT151" s="31"/>
      <c r="AU151" s="31"/>
      <c r="AV151" s="31"/>
      <c r="AW151" s="31"/>
      <c r="AZ151" s="33">
        <v>148</v>
      </c>
      <c r="BA151" s="31"/>
      <c r="BB151" s="31"/>
      <c r="BC151" s="31"/>
      <c r="BD151" s="31"/>
      <c r="BE151" s="31"/>
      <c r="BH151" s="33">
        <v>148</v>
      </c>
      <c r="BI151" s="31"/>
      <c r="BJ151" s="31"/>
      <c r="BK151" s="31"/>
      <c r="BL151" s="31"/>
      <c r="BM151" s="31"/>
      <c r="BP151" s="33">
        <v>148</v>
      </c>
      <c r="BQ151" s="31"/>
      <c r="BR151" s="31"/>
      <c r="BS151" s="31"/>
      <c r="BT151" s="31"/>
      <c r="BU151" s="31"/>
      <c r="BX151" s="33">
        <v>148</v>
      </c>
      <c r="BY151" s="31"/>
      <c r="BZ151" s="31"/>
      <c r="CA151" s="31"/>
      <c r="CB151" s="31"/>
      <c r="CC151" s="31"/>
    </row>
    <row r="152" spans="4:81" x14ac:dyDescent="0.3">
      <c r="D152" s="33">
        <v>149</v>
      </c>
      <c r="L152" s="33">
        <v>149</v>
      </c>
      <c r="M152" s="33"/>
      <c r="N152" s="31"/>
      <c r="O152" s="31"/>
      <c r="P152" s="31"/>
      <c r="Q152" s="31"/>
      <c r="T152" s="33">
        <v>149</v>
      </c>
      <c r="U152" s="33"/>
      <c r="V152" s="33"/>
      <c r="W152" s="33"/>
      <c r="X152" s="33"/>
      <c r="Y152" s="33"/>
      <c r="AB152" s="33">
        <v>149</v>
      </c>
      <c r="AC152" s="33"/>
      <c r="AD152" s="33"/>
      <c r="AE152" s="33"/>
      <c r="AF152" s="33"/>
      <c r="AG152" s="33"/>
      <c r="AJ152" s="33">
        <v>149</v>
      </c>
      <c r="AK152" s="31"/>
      <c r="AL152" s="31"/>
      <c r="AM152" s="31"/>
      <c r="AN152" s="31"/>
      <c r="AO152" s="31"/>
      <c r="AR152" s="33">
        <v>149</v>
      </c>
      <c r="AS152" s="31"/>
      <c r="AT152" s="31"/>
      <c r="AU152" s="31"/>
      <c r="AV152" s="31"/>
      <c r="AW152" s="31"/>
      <c r="AZ152" s="33">
        <v>149</v>
      </c>
      <c r="BA152" s="31"/>
      <c r="BB152" s="31"/>
      <c r="BC152" s="31"/>
      <c r="BD152" s="31"/>
      <c r="BE152" s="31"/>
      <c r="BH152" s="33">
        <v>149</v>
      </c>
      <c r="BI152" s="31"/>
      <c r="BJ152" s="31"/>
      <c r="BK152" s="31"/>
      <c r="BL152" s="31"/>
      <c r="BM152" s="31"/>
      <c r="BP152" s="33">
        <v>149</v>
      </c>
      <c r="BQ152" s="31"/>
      <c r="BR152" s="31"/>
      <c r="BS152" s="31"/>
      <c r="BT152" s="31"/>
      <c r="BU152" s="31"/>
      <c r="BX152" s="33">
        <v>149</v>
      </c>
      <c r="BY152" s="31"/>
      <c r="BZ152" s="31"/>
      <c r="CA152" s="31"/>
      <c r="CB152" s="31"/>
      <c r="CC152" s="31"/>
    </row>
    <row r="153" spans="4:81" x14ac:dyDescent="0.3">
      <c r="D153" s="33">
        <v>150</v>
      </c>
      <c r="L153" s="33">
        <v>150</v>
      </c>
      <c r="M153" s="33"/>
      <c r="N153" s="31"/>
      <c r="O153" s="31"/>
      <c r="P153" s="31"/>
      <c r="Q153" s="31"/>
      <c r="T153" s="33">
        <v>150</v>
      </c>
      <c r="U153" s="33"/>
      <c r="V153" s="33"/>
      <c r="W153" s="33"/>
      <c r="X153" s="33"/>
      <c r="Y153" s="33"/>
      <c r="AB153" s="33">
        <v>150</v>
      </c>
      <c r="AC153" s="33"/>
      <c r="AD153" s="33"/>
      <c r="AE153" s="33"/>
      <c r="AF153" s="33"/>
      <c r="AG153" s="33"/>
      <c r="AJ153" s="33">
        <v>150</v>
      </c>
      <c r="AK153" s="31"/>
      <c r="AL153" s="31"/>
      <c r="AM153" s="31"/>
      <c r="AN153" s="31"/>
      <c r="AO153" s="31"/>
      <c r="AR153" s="33">
        <v>150</v>
      </c>
      <c r="AS153" s="31"/>
      <c r="AT153" s="31"/>
      <c r="AU153" s="31"/>
      <c r="AV153" s="31"/>
      <c r="AW153" s="31"/>
      <c r="AZ153" s="33">
        <v>150</v>
      </c>
      <c r="BA153" s="31"/>
      <c r="BB153" s="31"/>
      <c r="BC153" s="31"/>
      <c r="BD153" s="31"/>
      <c r="BE153" s="31"/>
      <c r="BH153" s="33">
        <v>150</v>
      </c>
      <c r="BI153" s="31"/>
      <c r="BJ153" s="31"/>
      <c r="BK153" s="31"/>
      <c r="BL153" s="31"/>
      <c r="BM153" s="31"/>
      <c r="BP153" s="33">
        <v>150</v>
      </c>
      <c r="BQ153" s="31"/>
      <c r="BR153" s="31"/>
      <c r="BS153" s="31"/>
      <c r="BT153" s="31"/>
      <c r="BU153" s="31"/>
      <c r="BX153" s="33">
        <v>150</v>
      </c>
      <c r="BY153" s="31"/>
      <c r="BZ153" s="31"/>
      <c r="CA153" s="31"/>
      <c r="CB153" s="31"/>
      <c r="CC153" s="31"/>
    </row>
    <row r="154" spans="4:81" x14ac:dyDescent="0.3">
      <c r="D154" s="33">
        <v>151</v>
      </c>
      <c r="L154" s="33">
        <v>151</v>
      </c>
      <c r="M154" s="33"/>
      <c r="N154" s="31"/>
      <c r="O154" s="31"/>
      <c r="P154" s="31"/>
      <c r="Q154" s="31"/>
      <c r="T154" s="33">
        <v>151</v>
      </c>
      <c r="U154" s="33"/>
      <c r="V154" s="33"/>
      <c r="W154" s="33"/>
      <c r="X154" s="33"/>
      <c r="Y154" s="33"/>
      <c r="AB154" s="33">
        <v>151</v>
      </c>
      <c r="AC154" s="33"/>
      <c r="AD154" s="33"/>
      <c r="AE154" s="33"/>
      <c r="AF154" s="33"/>
      <c r="AG154" s="33"/>
      <c r="AJ154" s="33">
        <v>151</v>
      </c>
      <c r="AK154" s="31"/>
      <c r="AL154" s="31"/>
      <c r="AM154" s="31"/>
      <c r="AN154" s="31"/>
      <c r="AO154" s="31"/>
      <c r="AR154" s="33">
        <v>151</v>
      </c>
      <c r="AS154" s="31"/>
      <c r="AT154" s="31"/>
      <c r="AU154" s="31"/>
      <c r="AV154" s="31"/>
      <c r="AW154" s="31"/>
      <c r="AZ154" s="33">
        <v>151</v>
      </c>
      <c r="BA154" s="31"/>
      <c r="BB154" s="31"/>
      <c r="BC154" s="31"/>
      <c r="BD154" s="31"/>
      <c r="BE154" s="31"/>
      <c r="BH154" s="33">
        <v>151</v>
      </c>
      <c r="BI154" s="31"/>
      <c r="BJ154" s="31"/>
      <c r="BK154" s="31"/>
      <c r="BL154" s="31"/>
      <c r="BM154" s="31"/>
      <c r="BP154" s="33">
        <v>151</v>
      </c>
      <c r="BQ154" s="31"/>
      <c r="BR154" s="31"/>
      <c r="BS154" s="31"/>
      <c r="BT154" s="31"/>
      <c r="BU154" s="31"/>
      <c r="BX154" s="33">
        <v>151</v>
      </c>
      <c r="BY154" s="31"/>
      <c r="BZ154" s="31"/>
      <c r="CA154" s="31"/>
      <c r="CB154" s="31"/>
      <c r="CC154" s="31"/>
    </row>
    <row r="155" spans="4:81" x14ac:dyDescent="0.3">
      <c r="D155" s="33">
        <v>152</v>
      </c>
      <c r="L155" s="33">
        <v>152</v>
      </c>
      <c r="M155" s="33"/>
      <c r="N155" s="31"/>
      <c r="O155" s="31"/>
      <c r="P155" s="31"/>
      <c r="Q155" s="31"/>
      <c r="T155" s="33">
        <v>152</v>
      </c>
      <c r="U155" s="33"/>
      <c r="V155" s="33"/>
      <c r="W155" s="33"/>
      <c r="X155" s="33"/>
      <c r="Y155" s="33"/>
      <c r="AB155" s="33">
        <v>152</v>
      </c>
      <c r="AC155" s="33"/>
      <c r="AD155" s="33"/>
      <c r="AE155" s="33"/>
      <c r="AF155" s="33"/>
      <c r="AG155" s="33"/>
      <c r="AJ155" s="33">
        <v>152</v>
      </c>
      <c r="AK155" s="31"/>
      <c r="AL155" s="31"/>
      <c r="AM155" s="31"/>
      <c r="AN155" s="31"/>
      <c r="AO155" s="31"/>
      <c r="AR155" s="33">
        <v>152</v>
      </c>
      <c r="AS155" s="31"/>
      <c r="AT155" s="31"/>
      <c r="AU155" s="31"/>
      <c r="AV155" s="31"/>
      <c r="AW155" s="31"/>
      <c r="AZ155" s="33">
        <v>152</v>
      </c>
      <c r="BA155" s="31"/>
      <c r="BB155" s="31"/>
      <c r="BC155" s="31"/>
      <c r="BD155" s="31"/>
      <c r="BE155" s="31"/>
      <c r="BH155" s="33">
        <v>152</v>
      </c>
      <c r="BI155" s="31"/>
      <c r="BJ155" s="31"/>
      <c r="BK155" s="31"/>
      <c r="BL155" s="31"/>
      <c r="BM155" s="31"/>
      <c r="BP155" s="33">
        <v>152</v>
      </c>
      <c r="BQ155" s="31"/>
      <c r="BR155" s="31"/>
      <c r="BS155" s="31"/>
      <c r="BT155" s="31"/>
      <c r="BU155" s="31"/>
      <c r="BX155" s="33">
        <v>152</v>
      </c>
      <c r="BY155" s="31"/>
      <c r="BZ155" s="31"/>
      <c r="CA155" s="31"/>
      <c r="CB155" s="31"/>
      <c r="CC155" s="31"/>
    </row>
    <row r="156" spans="4:81" x14ac:dyDescent="0.3">
      <c r="D156" s="33">
        <v>153</v>
      </c>
      <c r="L156" s="33">
        <v>153</v>
      </c>
      <c r="M156" s="33"/>
      <c r="N156" s="31"/>
      <c r="O156" s="31"/>
      <c r="P156" s="31"/>
      <c r="Q156" s="31"/>
      <c r="T156" s="33">
        <v>153</v>
      </c>
      <c r="U156" s="33"/>
      <c r="V156" s="33"/>
      <c r="W156" s="33"/>
      <c r="X156" s="33"/>
      <c r="Y156" s="33"/>
      <c r="AB156" s="33">
        <v>153</v>
      </c>
      <c r="AC156" s="33"/>
      <c r="AD156" s="33"/>
      <c r="AE156" s="33"/>
      <c r="AF156" s="33"/>
      <c r="AG156" s="33"/>
      <c r="AJ156" s="33">
        <v>153</v>
      </c>
      <c r="AK156" s="31"/>
      <c r="AL156" s="31"/>
      <c r="AM156" s="31"/>
      <c r="AN156" s="31"/>
      <c r="AO156" s="31"/>
      <c r="AR156" s="33">
        <v>153</v>
      </c>
      <c r="AS156" s="31"/>
      <c r="AT156" s="31"/>
      <c r="AU156" s="31"/>
      <c r="AV156" s="31"/>
      <c r="AW156" s="31"/>
      <c r="AZ156" s="33">
        <v>153</v>
      </c>
      <c r="BA156" s="31"/>
      <c r="BB156" s="31"/>
      <c r="BC156" s="31"/>
      <c r="BD156" s="31"/>
      <c r="BE156" s="31"/>
      <c r="BH156" s="33">
        <v>153</v>
      </c>
      <c r="BI156" s="31"/>
      <c r="BJ156" s="31"/>
      <c r="BK156" s="31"/>
      <c r="BL156" s="31"/>
      <c r="BM156" s="31"/>
      <c r="BP156" s="33">
        <v>153</v>
      </c>
      <c r="BQ156" s="31"/>
      <c r="BR156" s="31"/>
      <c r="BS156" s="31"/>
      <c r="BT156" s="31"/>
      <c r="BU156" s="31"/>
      <c r="BX156" s="33">
        <v>153</v>
      </c>
      <c r="BY156" s="31"/>
      <c r="BZ156" s="31"/>
      <c r="CA156" s="31"/>
      <c r="CB156" s="31"/>
      <c r="CC156" s="31"/>
    </row>
    <row r="157" spans="4:81" x14ac:dyDescent="0.3">
      <c r="D157" s="33">
        <v>154</v>
      </c>
      <c r="L157" s="33">
        <v>154</v>
      </c>
      <c r="M157" s="33"/>
      <c r="N157" s="31"/>
      <c r="O157" s="31"/>
      <c r="P157" s="31"/>
      <c r="Q157" s="31"/>
      <c r="T157" s="33">
        <v>154</v>
      </c>
      <c r="U157" s="33"/>
      <c r="V157" s="33"/>
      <c r="W157" s="33"/>
      <c r="X157" s="33"/>
      <c r="Y157" s="33"/>
      <c r="AB157" s="33">
        <v>154</v>
      </c>
      <c r="AC157" s="33"/>
      <c r="AD157" s="33"/>
      <c r="AE157" s="33"/>
      <c r="AF157" s="33"/>
      <c r="AG157" s="33"/>
      <c r="AJ157" s="33">
        <v>154</v>
      </c>
      <c r="AK157" s="31"/>
      <c r="AL157" s="31"/>
      <c r="AM157" s="31"/>
      <c r="AN157" s="31"/>
      <c r="AO157" s="31"/>
      <c r="AR157" s="33">
        <v>154</v>
      </c>
      <c r="AS157" s="31"/>
      <c r="AT157" s="31"/>
      <c r="AU157" s="31"/>
      <c r="AV157" s="31"/>
      <c r="AW157" s="31"/>
      <c r="AZ157" s="33">
        <v>154</v>
      </c>
      <c r="BA157" s="31"/>
      <c r="BB157" s="31"/>
      <c r="BC157" s="31"/>
      <c r="BD157" s="31"/>
      <c r="BE157" s="31"/>
      <c r="BH157" s="33">
        <v>154</v>
      </c>
      <c r="BI157" s="31"/>
      <c r="BJ157" s="31"/>
      <c r="BK157" s="31"/>
      <c r="BL157" s="31"/>
      <c r="BM157" s="31"/>
      <c r="BP157" s="33">
        <v>154</v>
      </c>
      <c r="BQ157" s="31"/>
      <c r="BR157" s="31"/>
      <c r="BS157" s="31"/>
      <c r="BT157" s="31"/>
      <c r="BU157" s="31"/>
      <c r="BX157" s="33">
        <v>154</v>
      </c>
      <c r="BY157" s="31"/>
      <c r="BZ157" s="31"/>
      <c r="CA157" s="31"/>
      <c r="CB157" s="31"/>
      <c r="CC157" s="31"/>
    </row>
    <row r="158" spans="4:81" x14ac:dyDescent="0.3">
      <c r="D158" s="33">
        <v>155</v>
      </c>
      <c r="L158" s="33">
        <v>155</v>
      </c>
      <c r="M158" s="33"/>
      <c r="N158" s="31"/>
      <c r="O158" s="31"/>
      <c r="P158" s="31"/>
      <c r="Q158" s="31"/>
      <c r="T158" s="33">
        <v>155</v>
      </c>
      <c r="U158" s="33"/>
      <c r="V158" s="33"/>
      <c r="W158" s="33"/>
      <c r="X158" s="33"/>
      <c r="Y158" s="33"/>
      <c r="AB158" s="33">
        <v>155</v>
      </c>
      <c r="AC158" s="33"/>
      <c r="AD158" s="33"/>
      <c r="AE158" s="33"/>
      <c r="AF158" s="33"/>
      <c r="AG158" s="33"/>
      <c r="AJ158" s="33">
        <v>155</v>
      </c>
      <c r="AK158" s="31"/>
      <c r="AL158" s="31"/>
      <c r="AM158" s="31"/>
      <c r="AN158" s="31"/>
      <c r="AO158" s="31"/>
      <c r="AR158" s="33">
        <v>155</v>
      </c>
      <c r="AS158" s="31"/>
      <c r="AT158" s="31"/>
      <c r="AU158" s="31"/>
      <c r="AV158" s="31"/>
      <c r="AW158" s="31"/>
      <c r="AZ158" s="33">
        <v>155</v>
      </c>
      <c r="BA158" s="31"/>
      <c r="BB158" s="31"/>
      <c r="BC158" s="31"/>
      <c r="BD158" s="31"/>
      <c r="BE158" s="31"/>
      <c r="BH158" s="33">
        <v>155</v>
      </c>
      <c r="BI158" s="31"/>
      <c r="BJ158" s="31"/>
      <c r="BK158" s="31"/>
      <c r="BL158" s="31"/>
      <c r="BM158" s="31"/>
      <c r="BP158" s="33">
        <v>155</v>
      </c>
      <c r="BQ158" s="31"/>
      <c r="BR158" s="31"/>
      <c r="BS158" s="31"/>
      <c r="BT158" s="31"/>
      <c r="BU158" s="31"/>
      <c r="BX158" s="33">
        <v>155</v>
      </c>
      <c r="BY158" s="31"/>
      <c r="BZ158" s="31"/>
      <c r="CA158" s="31"/>
      <c r="CB158" s="31"/>
      <c r="CC158" s="31"/>
    </row>
    <row r="159" spans="4:81" x14ac:dyDescent="0.3">
      <c r="D159" s="33">
        <v>156</v>
      </c>
      <c r="L159" s="33">
        <v>156</v>
      </c>
      <c r="M159" s="33"/>
      <c r="N159" s="31"/>
      <c r="O159" s="31"/>
      <c r="P159" s="31"/>
      <c r="Q159" s="31"/>
      <c r="T159" s="33">
        <v>156</v>
      </c>
      <c r="U159" s="33"/>
      <c r="V159" s="33"/>
      <c r="W159" s="33"/>
      <c r="X159" s="33"/>
      <c r="Y159" s="33"/>
      <c r="AB159" s="33">
        <v>156</v>
      </c>
      <c r="AC159" s="33"/>
      <c r="AD159" s="33"/>
      <c r="AE159" s="33"/>
      <c r="AF159" s="33"/>
      <c r="AG159" s="33"/>
      <c r="AJ159" s="33">
        <v>156</v>
      </c>
      <c r="AK159" s="31"/>
      <c r="AL159" s="31"/>
      <c r="AM159" s="31"/>
      <c r="AN159" s="31"/>
      <c r="AO159" s="31"/>
      <c r="AR159" s="33">
        <v>156</v>
      </c>
      <c r="AS159" s="31"/>
      <c r="AT159" s="31"/>
      <c r="AU159" s="31"/>
      <c r="AV159" s="31"/>
      <c r="AW159" s="31"/>
      <c r="AZ159" s="33">
        <v>156</v>
      </c>
      <c r="BA159" s="31"/>
      <c r="BB159" s="31"/>
      <c r="BC159" s="31"/>
      <c r="BD159" s="31"/>
      <c r="BE159" s="31"/>
      <c r="BH159" s="33">
        <v>156</v>
      </c>
      <c r="BI159" s="31"/>
      <c r="BJ159" s="31"/>
      <c r="BK159" s="31"/>
      <c r="BL159" s="31"/>
      <c r="BM159" s="31"/>
      <c r="BP159" s="33">
        <v>156</v>
      </c>
      <c r="BQ159" s="31"/>
      <c r="BR159" s="31"/>
      <c r="BS159" s="31"/>
      <c r="BT159" s="31"/>
      <c r="BU159" s="31"/>
      <c r="BX159" s="33">
        <v>156</v>
      </c>
      <c r="BY159" s="31"/>
      <c r="BZ159" s="31"/>
      <c r="CA159" s="31"/>
      <c r="CB159" s="31"/>
      <c r="CC159" s="31"/>
    </row>
    <row r="160" spans="4:81" x14ac:dyDescent="0.3">
      <c r="D160" s="33">
        <v>157</v>
      </c>
      <c r="L160" s="33">
        <v>157</v>
      </c>
      <c r="M160" s="33"/>
      <c r="N160" s="31"/>
      <c r="O160" s="31"/>
      <c r="P160" s="31"/>
      <c r="Q160" s="31"/>
      <c r="T160" s="33">
        <v>157</v>
      </c>
      <c r="U160" s="33"/>
      <c r="V160" s="33"/>
      <c r="W160" s="33"/>
      <c r="X160" s="33"/>
      <c r="Y160" s="33"/>
      <c r="AB160" s="33">
        <v>157</v>
      </c>
      <c r="AC160" s="33"/>
      <c r="AD160" s="33"/>
      <c r="AE160" s="33"/>
      <c r="AF160" s="33"/>
      <c r="AG160" s="33"/>
      <c r="AJ160" s="33">
        <v>157</v>
      </c>
      <c r="AK160" s="31"/>
      <c r="AL160" s="31"/>
      <c r="AM160" s="31"/>
      <c r="AN160" s="31"/>
      <c r="AO160" s="31"/>
      <c r="AR160" s="33">
        <v>157</v>
      </c>
      <c r="AS160" s="31"/>
      <c r="AT160" s="31"/>
      <c r="AU160" s="31"/>
      <c r="AV160" s="31"/>
      <c r="AW160" s="31"/>
      <c r="AZ160" s="33">
        <v>157</v>
      </c>
      <c r="BA160" s="31"/>
      <c r="BB160" s="31"/>
      <c r="BC160" s="31"/>
      <c r="BD160" s="31"/>
      <c r="BE160" s="31"/>
      <c r="BH160" s="33">
        <v>157</v>
      </c>
      <c r="BI160" s="31"/>
      <c r="BJ160" s="31"/>
      <c r="BK160" s="31"/>
      <c r="BL160" s="31"/>
      <c r="BM160" s="31"/>
      <c r="BP160" s="33">
        <v>157</v>
      </c>
      <c r="BQ160" s="31"/>
      <c r="BR160" s="31"/>
      <c r="BS160" s="31"/>
      <c r="BT160" s="31"/>
      <c r="BU160" s="31"/>
      <c r="BX160" s="33">
        <v>157</v>
      </c>
      <c r="BY160" s="31"/>
      <c r="BZ160" s="31"/>
      <c r="CA160" s="31"/>
      <c r="CB160" s="31"/>
      <c r="CC160" s="31"/>
    </row>
    <row r="161" spans="4:81" x14ac:dyDescent="0.3">
      <c r="D161" s="33">
        <v>158</v>
      </c>
      <c r="L161" s="33">
        <v>158</v>
      </c>
      <c r="M161" s="33"/>
      <c r="N161" s="31"/>
      <c r="O161" s="31"/>
      <c r="P161" s="31"/>
      <c r="Q161" s="31"/>
      <c r="T161" s="33">
        <v>158</v>
      </c>
      <c r="U161" s="33"/>
      <c r="V161" s="33"/>
      <c r="W161" s="33"/>
      <c r="X161" s="33"/>
      <c r="Y161" s="33"/>
      <c r="AB161" s="33">
        <v>158</v>
      </c>
      <c r="AC161" s="33"/>
      <c r="AD161" s="33"/>
      <c r="AE161" s="33"/>
      <c r="AF161" s="33"/>
      <c r="AG161" s="33"/>
      <c r="AJ161" s="33">
        <v>158</v>
      </c>
      <c r="AK161" s="31"/>
      <c r="AL161" s="31"/>
      <c r="AM161" s="31"/>
      <c r="AN161" s="31"/>
      <c r="AO161" s="31"/>
      <c r="AR161" s="33">
        <v>158</v>
      </c>
      <c r="AS161" s="31"/>
      <c r="AT161" s="31"/>
      <c r="AU161" s="31"/>
      <c r="AV161" s="31"/>
      <c r="AW161" s="31"/>
      <c r="AZ161" s="33">
        <v>158</v>
      </c>
      <c r="BA161" s="31"/>
      <c r="BB161" s="31"/>
      <c r="BC161" s="31"/>
      <c r="BD161" s="31"/>
      <c r="BE161" s="31"/>
      <c r="BH161" s="33">
        <v>158</v>
      </c>
      <c r="BI161" s="31"/>
      <c r="BJ161" s="31"/>
      <c r="BK161" s="31"/>
      <c r="BL161" s="31"/>
      <c r="BM161" s="31"/>
      <c r="BP161" s="33">
        <v>158</v>
      </c>
      <c r="BQ161" s="31"/>
      <c r="BR161" s="31"/>
      <c r="BS161" s="31"/>
      <c r="BT161" s="31"/>
      <c r="BU161" s="31"/>
      <c r="BX161" s="33">
        <v>158</v>
      </c>
      <c r="BY161" s="31"/>
      <c r="BZ161" s="31"/>
      <c r="CA161" s="31"/>
      <c r="CB161" s="31"/>
      <c r="CC161" s="31"/>
    </row>
    <row r="162" spans="4:81" x14ac:dyDescent="0.3">
      <c r="D162" s="33">
        <v>159</v>
      </c>
      <c r="L162" s="33">
        <v>159</v>
      </c>
      <c r="M162" s="33"/>
      <c r="N162" s="31"/>
      <c r="O162" s="31"/>
      <c r="P162" s="31"/>
      <c r="Q162" s="31"/>
      <c r="T162" s="33">
        <v>159</v>
      </c>
      <c r="U162" s="33"/>
      <c r="V162" s="33"/>
      <c r="W162" s="33"/>
      <c r="X162" s="33"/>
      <c r="Y162" s="33"/>
      <c r="AB162" s="33">
        <v>159</v>
      </c>
      <c r="AC162" s="33"/>
      <c r="AD162" s="33"/>
      <c r="AE162" s="33"/>
      <c r="AF162" s="33"/>
      <c r="AG162" s="33"/>
      <c r="AJ162" s="33">
        <v>159</v>
      </c>
      <c r="AK162" s="31"/>
      <c r="AL162" s="31"/>
      <c r="AM162" s="31"/>
      <c r="AN162" s="31"/>
      <c r="AO162" s="31"/>
      <c r="AR162" s="33">
        <v>159</v>
      </c>
      <c r="AS162" s="31"/>
      <c r="AT162" s="31"/>
      <c r="AU162" s="31"/>
      <c r="AV162" s="31"/>
      <c r="AW162" s="31"/>
      <c r="AZ162" s="33">
        <v>159</v>
      </c>
      <c r="BA162" s="31"/>
      <c r="BB162" s="31"/>
      <c r="BC162" s="31"/>
      <c r="BD162" s="31"/>
      <c r="BE162" s="31"/>
      <c r="BH162" s="33">
        <v>159</v>
      </c>
      <c r="BI162" s="31"/>
      <c r="BJ162" s="31"/>
      <c r="BK162" s="31"/>
      <c r="BL162" s="31"/>
      <c r="BM162" s="31"/>
      <c r="BP162" s="33">
        <v>159</v>
      </c>
      <c r="BQ162" s="31"/>
      <c r="BR162" s="31"/>
      <c r="BS162" s="31"/>
      <c r="BT162" s="31"/>
      <c r="BU162" s="31"/>
      <c r="BX162" s="33">
        <v>159</v>
      </c>
      <c r="BY162" s="31"/>
      <c r="BZ162" s="31"/>
      <c r="CA162" s="31"/>
      <c r="CB162" s="31"/>
      <c r="CC162" s="31"/>
    </row>
    <row r="163" spans="4:81" x14ac:dyDescent="0.3">
      <c r="D163" s="33">
        <v>160</v>
      </c>
      <c r="L163" s="33">
        <v>160</v>
      </c>
      <c r="M163" s="33"/>
      <c r="N163" s="31"/>
      <c r="O163" s="31"/>
      <c r="P163" s="31"/>
      <c r="Q163" s="31"/>
      <c r="T163" s="33">
        <v>160</v>
      </c>
      <c r="U163" s="33"/>
      <c r="V163" s="33"/>
      <c r="W163" s="33"/>
      <c r="X163" s="33"/>
      <c r="Y163" s="33"/>
      <c r="AB163" s="33">
        <v>160</v>
      </c>
      <c r="AC163" s="33"/>
      <c r="AD163" s="33"/>
      <c r="AE163" s="33"/>
      <c r="AF163" s="33"/>
      <c r="AG163" s="33"/>
      <c r="AJ163" s="33">
        <v>160</v>
      </c>
      <c r="AK163" s="31"/>
      <c r="AL163" s="31"/>
      <c r="AM163" s="31"/>
      <c r="AN163" s="31"/>
      <c r="AO163" s="31"/>
      <c r="AR163" s="33">
        <v>160</v>
      </c>
      <c r="AS163" s="31"/>
      <c r="AT163" s="31"/>
      <c r="AU163" s="31"/>
      <c r="AV163" s="31"/>
      <c r="AW163" s="31"/>
      <c r="AZ163" s="33">
        <v>160</v>
      </c>
      <c r="BA163" s="31"/>
      <c r="BB163" s="31"/>
      <c r="BC163" s="31"/>
      <c r="BD163" s="31"/>
      <c r="BE163" s="31"/>
      <c r="BH163" s="33">
        <v>160</v>
      </c>
      <c r="BI163" s="31"/>
      <c r="BJ163" s="31"/>
      <c r="BK163" s="31"/>
      <c r="BL163" s="31"/>
      <c r="BM163" s="31"/>
      <c r="BP163" s="33">
        <v>160</v>
      </c>
      <c r="BQ163" s="31"/>
      <c r="BR163" s="31"/>
      <c r="BS163" s="31"/>
      <c r="BT163" s="31"/>
      <c r="BU163" s="31"/>
      <c r="BX163" s="33">
        <v>160</v>
      </c>
      <c r="BY163" s="31"/>
      <c r="BZ163" s="31"/>
      <c r="CA163" s="31"/>
      <c r="CB163" s="31"/>
      <c r="CC163" s="31"/>
    </row>
    <row r="164" spans="4:81" x14ac:dyDescent="0.3">
      <c r="D164" s="33">
        <v>161</v>
      </c>
      <c r="L164" s="33">
        <v>161</v>
      </c>
      <c r="M164" s="33"/>
      <c r="N164" s="31"/>
      <c r="O164" s="31"/>
      <c r="P164" s="31"/>
      <c r="Q164" s="31"/>
      <c r="T164" s="33">
        <v>161</v>
      </c>
      <c r="U164" s="33"/>
      <c r="V164" s="33"/>
      <c r="W164" s="33"/>
      <c r="X164" s="33"/>
      <c r="Y164" s="33"/>
      <c r="AB164" s="33">
        <v>161</v>
      </c>
      <c r="AC164" s="33"/>
      <c r="AD164" s="33"/>
      <c r="AE164" s="33"/>
      <c r="AF164" s="33"/>
      <c r="AG164" s="33"/>
      <c r="AJ164" s="33">
        <v>161</v>
      </c>
      <c r="AK164" s="31"/>
      <c r="AL164" s="31"/>
      <c r="AM164" s="31"/>
      <c r="AN164" s="31"/>
      <c r="AO164" s="31"/>
      <c r="AR164" s="33">
        <v>161</v>
      </c>
      <c r="AS164" s="31"/>
      <c r="AT164" s="31"/>
      <c r="AU164" s="31"/>
      <c r="AV164" s="31"/>
      <c r="AW164" s="31"/>
      <c r="AZ164" s="33">
        <v>161</v>
      </c>
      <c r="BA164" s="31"/>
      <c r="BB164" s="31"/>
      <c r="BC164" s="31"/>
      <c r="BD164" s="31"/>
      <c r="BE164" s="31"/>
      <c r="BH164" s="33">
        <v>161</v>
      </c>
      <c r="BI164" s="31"/>
      <c r="BJ164" s="31"/>
      <c r="BK164" s="31"/>
      <c r="BL164" s="31"/>
      <c r="BM164" s="31"/>
      <c r="BP164" s="33">
        <v>161</v>
      </c>
      <c r="BQ164" s="31"/>
      <c r="BR164" s="31"/>
      <c r="BS164" s="31"/>
      <c r="BT164" s="31"/>
      <c r="BU164" s="31"/>
      <c r="BX164" s="33">
        <v>161</v>
      </c>
      <c r="BY164" s="31"/>
      <c r="BZ164" s="31"/>
      <c r="CA164" s="31"/>
      <c r="CB164" s="31"/>
      <c r="CC164" s="31"/>
    </row>
    <row r="165" spans="4:81" x14ac:dyDescent="0.3">
      <c r="D165" s="33">
        <v>162</v>
      </c>
      <c r="L165" s="33">
        <v>162</v>
      </c>
      <c r="M165" s="33"/>
      <c r="N165" s="31"/>
      <c r="O165" s="31"/>
      <c r="P165" s="31"/>
      <c r="Q165" s="31"/>
      <c r="T165" s="33">
        <v>162</v>
      </c>
      <c r="U165" s="33"/>
      <c r="V165" s="33"/>
      <c r="W165" s="33"/>
      <c r="X165" s="33"/>
      <c r="Y165" s="33"/>
      <c r="AB165" s="33">
        <v>162</v>
      </c>
      <c r="AC165" s="33"/>
      <c r="AD165" s="33"/>
      <c r="AE165" s="33"/>
      <c r="AF165" s="33"/>
      <c r="AG165" s="33"/>
      <c r="AJ165" s="33">
        <v>162</v>
      </c>
      <c r="AK165" s="31"/>
      <c r="AL165" s="31"/>
      <c r="AM165" s="31"/>
      <c r="AN165" s="31"/>
      <c r="AO165" s="31"/>
      <c r="AR165" s="33">
        <v>162</v>
      </c>
      <c r="AS165" s="31"/>
      <c r="AT165" s="31"/>
      <c r="AU165" s="31"/>
      <c r="AV165" s="31"/>
      <c r="AW165" s="31"/>
      <c r="AZ165" s="33">
        <v>162</v>
      </c>
      <c r="BA165" s="31"/>
      <c r="BB165" s="31"/>
      <c r="BC165" s="31"/>
      <c r="BD165" s="31"/>
      <c r="BE165" s="31"/>
      <c r="BH165" s="33">
        <v>162</v>
      </c>
      <c r="BI165" s="31"/>
      <c r="BJ165" s="31"/>
      <c r="BK165" s="31"/>
      <c r="BL165" s="31"/>
      <c r="BM165" s="31"/>
      <c r="BP165" s="33">
        <v>162</v>
      </c>
      <c r="BQ165" s="31"/>
      <c r="BR165" s="31"/>
      <c r="BS165" s="31"/>
      <c r="BT165" s="31"/>
      <c r="BU165" s="31"/>
      <c r="BX165" s="33">
        <v>162</v>
      </c>
      <c r="BY165" s="31"/>
      <c r="BZ165" s="31"/>
      <c r="CA165" s="31"/>
      <c r="CB165" s="31"/>
      <c r="CC165" s="31"/>
    </row>
    <row r="166" spans="4:81" x14ac:dyDescent="0.3">
      <c r="D166" s="33">
        <v>163</v>
      </c>
      <c r="L166" s="33">
        <v>163</v>
      </c>
      <c r="M166" s="33"/>
      <c r="N166" s="31"/>
      <c r="O166" s="31"/>
      <c r="P166" s="31"/>
      <c r="Q166" s="31"/>
      <c r="T166" s="33">
        <v>163</v>
      </c>
      <c r="U166" s="33"/>
      <c r="V166" s="33"/>
      <c r="W166" s="33"/>
      <c r="X166" s="33"/>
      <c r="Y166" s="33"/>
      <c r="AB166" s="33">
        <v>163</v>
      </c>
      <c r="AC166" s="33"/>
      <c r="AD166" s="33"/>
      <c r="AE166" s="33"/>
      <c r="AF166" s="33"/>
      <c r="AG166" s="33"/>
      <c r="AJ166" s="33">
        <v>163</v>
      </c>
      <c r="AK166" s="31"/>
      <c r="AL166" s="31"/>
      <c r="AM166" s="31"/>
      <c r="AN166" s="31"/>
      <c r="AO166" s="31"/>
      <c r="AR166" s="33">
        <v>163</v>
      </c>
      <c r="AS166" s="31"/>
      <c r="AT166" s="31"/>
      <c r="AU166" s="31"/>
      <c r="AV166" s="31"/>
      <c r="AW166" s="31"/>
      <c r="AZ166" s="33">
        <v>163</v>
      </c>
      <c r="BA166" s="31"/>
      <c r="BB166" s="31"/>
      <c r="BC166" s="31"/>
      <c r="BD166" s="31"/>
      <c r="BE166" s="31"/>
      <c r="BH166" s="33">
        <v>163</v>
      </c>
      <c r="BI166" s="31"/>
      <c r="BJ166" s="31"/>
      <c r="BK166" s="31"/>
      <c r="BL166" s="31"/>
      <c r="BM166" s="31"/>
      <c r="BP166" s="33">
        <v>163</v>
      </c>
      <c r="BQ166" s="31"/>
      <c r="BR166" s="31"/>
      <c r="BS166" s="31"/>
      <c r="BT166" s="31"/>
      <c r="BU166" s="31"/>
      <c r="BX166" s="33">
        <v>163</v>
      </c>
      <c r="BY166" s="31"/>
      <c r="BZ166" s="31"/>
      <c r="CA166" s="31"/>
      <c r="CB166" s="31"/>
      <c r="CC166" s="31"/>
    </row>
    <row r="167" spans="4:81" x14ac:dyDescent="0.3">
      <c r="D167" s="33">
        <v>164</v>
      </c>
      <c r="L167" s="33">
        <v>164</v>
      </c>
      <c r="M167" s="33"/>
      <c r="N167" s="31"/>
      <c r="O167" s="31"/>
      <c r="P167" s="31"/>
      <c r="Q167" s="31"/>
      <c r="T167" s="33">
        <v>164</v>
      </c>
      <c r="U167" s="33"/>
      <c r="V167" s="33"/>
      <c r="W167" s="33"/>
      <c r="X167" s="33"/>
      <c r="Y167" s="33"/>
      <c r="AB167" s="33">
        <v>164</v>
      </c>
      <c r="AC167" s="33"/>
      <c r="AD167" s="33"/>
      <c r="AE167" s="33"/>
      <c r="AF167" s="33"/>
      <c r="AG167" s="33"/>
      <c r="AJ167" s="33">
        <v>164</v>
      </c>
      <c r="AK167" s="31"/>
      <c r="AL167" s="31"/>
      <c r="AM167" s="31"/>
      <c r="AN167" s="31"/>
      <c r="AO167" s="31"/>
      <c r="AR167" s="33">
        <v>164</v>
      </c>
      <c r="AS167" s="31"/>
      <c r="AT167" s="31"/>
      <c r="AU167" s="31"/>
      <c r="AV167" s="31"/>
      <c r="AW167" s="31"/>
      <c r="AZ167" s="33">
        <v>164</v>
      </c>
      <c r="BA167" s="31"/>
      <c r="BB167" s="31"/>
      <c r="BC167" s="31"/>
      <c r="BD167" s="31"/>
      <c r="BE167" s="31"/>
      <c r="BH167" s="33">
        <v>164</v>
      </c>
      <c r="BI167" s="31"/>
      <c r="BJ167" s="31"/>
      <c r="BK167" s="31"/>
      <c r="BL167" s="31"/>
      <c r="BM167" s="31"/>
      <c r="BP167" s="33">
        <v>164</v>
      </c>
      <c r="BQ167" s="31"/>
      <c r="BR167" s="31"/>
      <c r="BS167" s="31"/>
      <c r="BT167" s="31"/>
      <c r="BU167" s="31"/>
      <c r="BX167" s="33">
        <v>164</v>
      </c>
      <c r="BY167" s="31"/>
      <c r="BZ167" s="31"/>
      <c r="CA167" s="31"/>
      <c r="CB167" s="31"/>
      <c r="CC167" s="31"/>
    </row>
    <row r="168" spans="4:81" x14ac:dyDescent="0.3">
      <c r="D168" s="33">
        <v>165</v>
      </c>
      <c r="L168" s="33">
        <v>165</v>
      </c>
      <c r="M168" s="33"/>
      <c r="N168" s="31"/>
      <c r="O168" s="31"/>
      <c r="P168" s="31"/>
      <c r="Q168" s="31"/>
      <c r="T168" s="33">
        <v>165</v>
      </c>
      <c r="U168" s="33"/>
      <c r="V168" s="33"/>
      <c r="W168" s="33"/>
      <c r="X168" s="33"/>
      <c r="Y168" s="33"/>
      <c r="AB168" s="33">
        <v>165</v>
      </c>
      <c r="AC168" s="33"/>
      <c r="AD168" s="33"/>
      <c r="AE168" s="33"/>
      <c r="AF168" s="33"/>
      <c r="AG168" s="33"/>
      <c r="AJ168" s="33">
        <v>165</v>
      </c>
      <c r="AK168" s="31"/>
      <c r="AL168" s="31"/>
      <c r="AM168" s="31"/>
      <c r="AN168" s="31"/>
      <c r="AO168" s="31"/>
      <c r="AR168" s="33">
        <v>165</v>
      </c>
      <c r="AS168" s="31"/>
      <c r="AT168" s="31"/>
      <c r="AU168" s="31"/>
      <c r="AV168" s="31"/>
      <c r="AW168" s="31"/>
      <c r="AZ168" s="33">
        <v>165</v>
      </c>
      <c r="BA168" s="31"/>
      <c r="BB168" s="31"/>
      <c r="BC168" s="31"/>
      <c r="BD168" s="31"/>
      <c r="BE168" s="31"/>
      <c r="BH168" s="33">
        <v>165</v>
      </c>
      <c r="BI168" s="31"/>
      <c r="BJ168" s="31"/>
      <c r="BK168" s="31"/>
      <c r="BL168" s="31"/>
      <c r="BM168" s="31"/>
      <c r="BP168" s="33">
        <v>165</v>
      </c>
      <c r="BQ168" s="31"/>
      <c r="BR168" s="31"/>
      <c r="BS168" s="31"/>
      <c r="BT168" s="31"/>
      <c r="BU168" s="31"/>
      <c r="BX168" s="33">
        <v>165</v>
      </c>
      <c r="BY168" s="31"/>
      <c r="BZ168" s="31"/>
      <c r="CA168" s="31"/>
      <c r="CB168" s="31"/>
      <c r="CC168" s="31"/>
    </row>
    <row r="169" spans="4:81" x14ac:dyDescent="0.3">
      <c r="D169" s="33">
        <v>166</v>
      </c>
      <c r="L169" s="33">
        <v>166</v>
      </c>
      <c r="M169" s="33"/>
      <c r="N169" s="31"/>
      <c r="O169" s="31"/>
      <c r="P169" s="31"/>
      <c r="Q169" s="31"/>
      <c r="T169" s="33">
        <v>166</v>
      </c>
      <c r="U169" s="33"/>
      <c r="V169" s="33"/>
      <c r="W169" s="33"/>
      <c r="X169" s="33"/>
      <c r="Y169" s="33"/>
      <c r="AB169" s="33">
        <v>166</v>
      </c>
      <c r="AC169" s="33"/>
      <c r="AD169" s="33"/>
      <c r="AE169" s="33"/>
      <c r="AF169" s="33"/>
      <c r="AG169" s="33"/>
      <c r="AJ169" s="33">
        <v>166</v>
      </c>
      <c r="AK169" s="31"/>
      <c r="AL169" s="31"/>
      <c r="AM169" s="31"/>
      <c r="AN169" s="31"/>
      <c r="AO169" s="31"/>
      <c r="AR169" s="33">
        <v>166</v>
      </c>
      <c r="AS169" s="31"/>
      <c r="AT169" s="31"/>
      <c r="AU169" s="31"/>
      <c r="AV169" s="31"/>
      <c r="AW169" s="31"/>
      <c r="AZ169" s="33">
        <v>166</v>
      </c>
      <c r="BA169" s="31"/>
      <c r="BB169" s="31"/>
      <c r="BC169" s="31"/>
      <c r="BD169" s="31"/>
      <c r="BE169" s="31"/>
      <c r="BH169" s="33">
        <v>166</v>
      </c>
      <c r="BI169" s="31"/>
      <c r="BJ169" s="31"/>
      <c r="BK169" s="31"/>
      <c r="BL169" s="31"/>
      <c r="BM169" s="31"/>
      <c r="BP169" s="33">
        <v>166</v>
      </c>
      <c r="BQ169" s="31"/>
      <c r="BR169" s="31"/>
      <c r="BS169" s="31"/>
      <c r="BT169" s="31"/>
      <c r="BU169" s="31"/>
      <c r="BX169" s="33">
        <v>166</v>
      </c>
      <c r="BY169" s="31"/>
      <c r="BZ169" s="31"/>
      <c r="CA169" s="31"/>
      <c r="CB169" s="31"/>
      <c r="CC169" s="31"/>
    </row>
    <row r="170" spans="4:81" x14ac:dyDescent="0.3">
      <c r="D170" s="33">
        <v>167</v>
      </c>
      <c r="L170" s="33">
        <v>167</v>
      </c>
      <c r="M170" s="33"/>
      <c r="N170" s="31"/>
      <c r="O170" s="31"/>
      <c r="P170" s="31"/>
      <c r="Q170" s="31"/>
      <c r="T170" s="33">
        <v>167</v>
      </c>
      <c r="U170" s="33"/>
      <c r="V170" s="33"/>
      <c r="W170" s="33"/>
      <c r="X170" s="33"/>
      <c r="Y170" s="33"/>
      <c r="AB170" s="33">
        <v>167</v>
      </c>
      <c r="AC170" s="33"/>
      <c r="AD170" s="33"/>
      <c r="AE170" s="33"/>
      <c r="AF170" s="33"/>
      <c r="AG170" s="33"/>
      <c r="AJ170" s="33">
        <v>167</v>
      </c>
      <c r="AK170" s="31"/>
      <c r="AL170" s="31"/>
      <c r="AM170" s="31"/>
      <c r="AN170" s="31"/>
      <c r="AO170" s="31"/>
      <c r="AR170" s="33">
        <v>167</v>
      </c>
      <c r="AS170" s="31"/>
      <c r="AT170" s="31"/>
      <c r="AU170" s="31"/>
      <c r="AV170" s="31"/>
      <c r="AW170" s="31"/>
      <c r="AZ170" s="33">
        <v>167</v>
      </c>
      <c r="BA170" s="31"/>
      <c r="BB170" s="31"/>
      <c r="BC170" s="31"/>
      <c r="BD170" s="31"/>
      <c r="BE170" s="31"/>
      <c r="BH170" s="33">
        <v>167</v>
      </c>
      <c r="BI170" s="31"/>
      <c r="BJ170" s="31"/>
      <c r="BK170" s="31"/>
      <c r="BL170" s="31"/>
      <c r="BM170" s="31"/>
      <c r="BP170" s="33">
        <v>167</v>
      </c>
      <c r="BQ170" s="31"/>
      <c r="BR170" s="31"/>
      <c r="BS170" s="31"/>
      <c r="BT170" s="31"/>
      <c r="BU170" s="31"/>
      <c r="BX170" s="33">
        <v>167</v>
      </c>
      <c r="BY170" s="31"/>
      <c r="BZ170" s="31"/>
      <c r="CA170" s="31"/>
      <c r="CB170" s="31"/>
      <c r="CC170" s="31"/>
    </row>
    <row r="171" spans="4:81" x14ac:dyDescent="0.3">
      <c r="D171" s="33">
        <v>168</v>
      </c>
      <c r="L171" s="33">
        <v>168</v>
      </c>
      <c r="M171" s="33"/>
      <c r="N171" s="31"/>
      <c r="O171" s="31"/>
      <c r="P171" s="31"/>
      <c r="Q171" s="31"/>
      <c r="T171" s="33">
        <v>168</v>
      </c>
      <c r="U171" s="33"/>
      <c r="V171" s="33"/>
      <c r="W171" s="33"/>
      <c r="X171" s="33"/>
      <c r="Y171" s="33"/>
      <c r="AB171" s="33">
        <v>168</v>
      </c>
      <c r="AC171" s="33"/>
      <c r="AD171" s="33"/>
      <c r="AE171" s="33"/>
      <c r="AF171" s="33"/>
      <c r="AG171" s="33"/>
      <c r="AJ171" s="33">
        <v>168</v>
      </c>
      <c r="AK171" s="31"/>
      <c r="AL171" s="31"/>
      <c r="AM171" s="31"/>
      <c r="AN171" s="31"/>
      <c r="AO171" s="31"/>
      <c r="AR171" s="33">
        <v>168</v>
      </c>
      <c r="AS171" s="31"/>
      <c r="AT171" s="31"/>
      <c r="AU171" s="31"/>
      <c r="AV171" s="31"/>
      <c r="AW171" s="31"/>
      <c r="AZ171" s="33">
        <v>168</v>
      </c>
      <c r="BA171" s="31"/>
      <c r="BB171" s="31"/>
      <c r="BC171" s="31"/>
      <c r="BD171" s="31"/>
      <c r="BE171" s="31"/>
      <c r="BH171" s="33">
        <v>168</v>
      </c>
      <c r="BI171" s="31"/>
      <c r="BJ171" s="31"/>
      <c r="BK171" s="31"/>
      <c r="BL171" s="31"/>
      <c r="BM171" s="31"/>
      <c r="BP171" s="33">
        <v>168</v>
      </c>
      <c r="BQ171" s="31"/>
      <c r="BR171" s="31"/>
      <c r="BS171" s="31"/>
      <c r="BT171" s="31"/>
      <c r="BU171" s="31"/>
      <c r="BX171" s="33">
        <v>168</v>
      </c>
      <c r="BY171" s="31"/>
      <c r="BZ171" s="31"/>
      <c r="CA171" s="31"/>
      <c r="CB171" s="31"/>
      <c r="CC171" s="31"/>
    </row>
    <row r="172" spans="4:81" x14ac:dyDescent="0.3">
      <c r="D172" s="33">
        <v>169</v>
      </c>
      <c r="L172" s="33">
        <v>169</v>
      </c>
      <c r="M172" s="33"/>
      <c r="N172" s="31"/>
      <c r="O172" s="31"/>
      <c r="P172" s="31"/>
      <c r="Q172" s="31"/>
      <c r="T172" s="33">
        <v>169</v>
      </c>
      <c r="U172" s="33"/>
      <c r="V172" s="33"/>
      <c r="W172" s="33"/>
      <c r="X172" s="33"/>
      <c r="Y172" s="33"/>
      <c r="AB172" s="33">
        <v>169</v>
      </c>
      <c r="AC172" s="33"/>
      <c r="AD172" s="33"/>
      <c r="AE172" s="33"/>
      <c r="AF172" s="33"/>
      <c r="AG172" s="33"/>
      <c r="AJ172" s="33">
        <v>169</v>
      </c>
      <c r="AK172" s="31"/>
      <c r="AL172" s="31"/>
      <c r="AM172" s="31"/>
      <c r="AN172" s="31"/>
      <c r="AO172" s="31"/>
      <c r="AR172" s="33">
        <v>169</v>
      </c>
      <c r="AS172" s="31"/>
      <c r="AT172" s="31"/>
      <c r="AU172" s="31"/>
      <c r="AV172" s="31"/>
      <c r="AW172" s="31"/>
      <c r="AZ172" s="33">
        <v>169</v>
      </c>
      <c r="BA172" s="31"/>
      <c r="BB172" s="31"/>
      <c r="BC172" s="31"/>
      <c r="BD172" s="31"/>
      <c r="BE172" s="31"/>
      <c r="BH172" s="33">
        <v>169</v>
      </c>
      <c r="BI172" s="31"/>
      <c r="BJ172" s="31"/>
      <c r="BK172" s="31"/>
      <c r="BL172" s="31"/>
      <c r="BM172" s="31"/>
      <c r="BP172" s="33">
        <v>169</v>
      </c>
      <c r="BQ172" s="31"/>
      <c r="BR172" s="31"/>
      <c r="BS172" s="31"/>
      <c r="BT172" s="31"/>
      <c r="BU172" s="31"/>
      <c r="BX172" s="33">
        <v>169</v>
      </c>
      <c r="BY172" s="31"/>
      <c r="BZ172" s="31"/>
      <c r="CA172" s="31"/>
      <c r="CB172" s="31"/>
      <c r="CC172" s="31"/>
    </row>
    <row r="173" spans="4:81" x14ac:dyDescent="0.3">
      <c r="D173" s="33">
        <v>170</v>
      </c>
      <c r="L173" s="33">
        <v>170</v>
      </c>
      <c r="M173" s="33"/>
      <c r="N173" s="31"/>
      <c r="O173" s="31"/>
      <c r="P173" s="31"/>
      <c r="Q173" s="31"/>
      <c r="T173" s="33">
        <v>170</v>
      </c>
      <c r="U173" s="33"/>
      <c r="V173" s="33"/>
      <c r="W173" s="33"/>
      <c r="X173" s="33"/>
      <c r="Y173" s="33"/>
      <c r="AB173" s="33">
        <v>170</v>
      </c>
      <c r="AC173" s="33"/>
      <c r="AD173" s="33"/>
      <c r="AE173" s="33"/>
      <c r="AF173" s="33"/>
      <c r="AG173" s="33"/>
      <c r="AJ173" s="33">
        <v>170</v>
      </c>
      <c r="AK173" s="31"/>
      <c r="AL173" s="31"/>
      <c r="AM173" s="31"/>
      <c r="AN173" s="31"/>
      <c r="AO173" s="31"/>
      <c r="AR173" s="33">
        <v>170</v>
      </c>
      <c r="AS173" s="31"/>
      <c r="AT173" s="31"/>
      <c r="AU173" s="31"/>
      <c r="AV173" s="31"/>
      <c r="AW173" s="31"/>
      <c r="AZ173" s="33">
        <v>170</v>
      </c>
      <c r="BA173" s="31"/>
      <c r="BB173" s="31"/>
      <c r="BC173" s="31"/>
      <c r="BD173" s="31"/>
      <c r="BE173" s="31"/>
      <c r="BH173" s="33">
        <v>170</v>
      </c>
      <c r="BI173" s="31"/>
      <c r="BJ173" s="31"/>
      <c r="BK173" s="31"/>
      <c r="BL173" s="31"/>
      <c r="BM173" s="31"/>
      <c r="BP173" s="33">
        <v>170</v>
      </c>
      <c r="BQ173" s="31"/>
      <c r="BR173" s="31"/>
      <c r="BS173" s="31"/>
      <c r="BT173" s="31"/>
      <c r="BU173" s="31"/>
      <c r="BX173" s="33">
        <v>170</v>
      </c>
      <c r="BY173" s="31"/>
      <c r="BZ173" s="31"/>
      <c r="CA173" s="31"/>
      <c r="CB173" s="31"/>
      <c r="CC173" s="31"/>
    </row>
    <row r="174" spans="4:81" x14ac:dyDescent="0.3">
      <c r="D174" s="33">
        <v>171</v>
      </c>
      <c r="L174" s="33">
        <v>171</v>
      </c>
      <c r="M174" s="33"/>
      <c r="N174" s="31"/>
      <c r="O174" s="31"/>
      <c r="P174" s="31"/>
      <c r="Q174" s="31"/>
      <c r="T174" s="33">
        <v>171</v>
      </c>
      <c r="U174" s="33"/>
      <c r="V174" s="33"/>
      <c r="W174" s="33"/>
      <c r="X174" s="33"/>
      <c r="Y174" s="33"/>
      <c r="AB174" s="33">
        <v>171</v>
      </c>
      <c r="AC174" s="33"/>
      <c r="AD174" s="33"/>
      <c r="AE174" s="33"/>
      <c r="AF174" s="33"/>
      <c r="AG174" s="33"/>
      <c r="AJ174" s="33">
        <v>171</v>
      </c>
      <c r="AK174" s="31"/>
      <c r="AL174" s="31"/>
      <c r="AM174" s="31"/>
      <c r="AN174" s="31"/>
      <c r="AO174" s="31"/>
      <c r="AR174" s="33">
        <v>171</v>
      </c>
      <c r="AS174" s="31"/>
      <c r="AT174" s="31"/>
      <c r="AU174" s="31"/>
      <c r="AV174" s="31"/>
      <c r="AW174" s="31"/>
      <c r="AZ174" s="33">
        <v>171</v>
      </c>
      <c r="BA174" s="31"/>
      <c r="BB174" s="31"/>
      <c r="BC174" s="31"/>
      <c r="BD174" s="31"/>
      <c r="BE174" s="31"/>
      <c r="BH174" s="33">
        <v>171</v>
      </c>
      <c r="BI174" s="31"/>
      <c r="BJ174" s="31"/>
      <c r="BK174" s="31"/>
      <c r="BL174" s="31"/>
      <c r="BM174" s="31"/>
      <c r="BP174" s="33">
        <v>171</v>
      </c>
      <c r="BQ174" s="31"/>
      <c r="BR174" s="31"/>
      <c r="BS174" s="31"/>
      <c r="BT174" s="31"/>
      <c r="BU174" s="31"/>
      <c r="BX174" s="33">
        <v>171</v>
      </c>
      <c r="BY174" s="31"/>
      <c r="BZ174" s="31"/>
      <c r="CA174" s="31"/>
      <c r="CB174" s="31"/>
      <c r="CC174" s="31"/>
    </row>
    <row r="175" spans="4:81" x14ac:dyDescent="0.3">
      <c r="D175" s="33">
        <v>172</v>
      </c>
      <c r="L175" s="33">
        <v>172</v>
      </c>
      <c r="M175" s="33"/>
      <c r="N175" s="31"/>
      <c r="O175" s="31"/>
      <c r="P175" s="31"/>
      <c r="Q175" s="31"/>
      <c r="T175" s="33">
        <v>172</v>
      </c>
      <c r="U175" s="33"/>
      <c r="V175" s="33"/>
      <c r="W175" s="33"/>
      <c r="X175" s="33"/>
      <c r="Y175" s="33"/>
      <c r="AB175" s="33">
        <v>172</v>
      </c>
      <c r="AC175" s="33"/>
      <c r="AD175" s="33"/>
      <c r="AE175" s="33"/>
      <c r="AF175" s="33"/>
      <c r="AG175" s="33"/>
      <c r="AJ175" s="33">
        <v>172</v>
      </c>
      <c r="AK175" s="31"/>
      <c r="AL175" s="31"/>
      <c r="AM175" s="31"/>
      <c r="AN175" s="31"/>
      <c r="AO175" s="31"/>
      <c r="AR175" s="33">
        <v>172</v>
      </c>
      <c r="AS175" s="31"/>
      <c r="AT175" s="31"/>
      <c r="AU175" s="31"/>
      <c r="AV175" s="31"/>
      <c r="AW175" s="31"/>
      <c r="AZ175" s="33">
        <v>172</v>
      </c>
      <c r="BA175" s="31"/>
      <c r="BB175" s="31"/>
      <c r="BC175" s="31"/>
      <c r="BD175" s="31"/>
      <c r="BE175" s="31"/>
      <c r="BH175" s="33">
        <v>172</v>
      </c>
      <c r="BI175" s="31"/>
      <c r="BJ175" s="31"/>
      <c r="BK175" s="31"/>
      <c r="BL175" s="31"/>
      <c r="BM175" s="31"/>
      <c r="BP175" s="33">
        <v>172</v>
      </c>
      <c r="BQ175" s="31"/>
      <c r="BR175" s="31"/>
      <c r="BS175" s="31"/>
      <c r="BT175" s="31"/>
      <c r="BU175" s="31"/>
      <c r="BX175" s="33">
        <v>172</v>
      </c>
      <c r="BY175" s="31"/>
      <c r="BZ175" s="31"/>
      <c r="CA175" s="31"/>
      <c r="CB175" s="31"/>
      <c r="CC175" s="31"/>
    </row>
    <row r="176" spans="4:81" x14ac:dyDescent="0.3">
      <c r="D176" s="33">
        <v>173</v>
      </c>
      <c r="L176" s="33">
        <v>173</v>
      </c>
      <c r="M176" s="33"/>
      <c r="N176" s="31"/>
      <c r="O176" s="31"/>
      <c r="P176" s="31"/>
      <c r="Q176" s="31"/>
      <c r="T176" s="33">
        <v>173</v>
      </c>
      <c r="U176" s="33"/>
      <c r="V176" s="33"/>
      <c r="W176" s="33"/>
      <c r="X176" s="33"/>
      <c r="Y176" s="33"/>
      <c r="AB176" s="33">
        <v>173</v>
      </c>
      <c r="AC176" s="33"/>
      <c r="AD176" s="33"/>
      <c r="AE176" s="33"/>
      <c r="AF176" s="33"/>
      <c r="AG176" s="33"/>
      <c r="AJ176" s="33">
        <v>173</v>
      </c>
      <c r="AK176" s="31"/>
      <c r="AL176" s="31"/>
      <c r="AM176" s="31"/>
      <c r="AN176" s="31"/>
      <c r="AO176" s="31"/>
      <c r="AR176" s="33">
        <v>173</v>
      </c>
      <c r="AS176" s="31"/>
      <c r="AT176" s="31"/>
      <c r="AU176" s="31"/>
      <c r="AV176" s="31"/>
      <c r="AW176" s="31"/>
      <c r="AZ176" s="33">
        <v>173</v>
      </c>
      <c r="BA176" s="31"/>
      <c r="BB176" s="31"/>
      <c r="BC176" s="31"/>
      <c r="BD176" s="31"/>
      <c r="BE176" s="31"/>
      <c r="BH176" s="33">
        <v>173</v>
      </c>
      <c r="BI176" s="31"/>
      <c r="BJ176" s="31"/>
      <c r="BK176" s="31"/>
      <c r="BL176" s="31"/>
      <c r="BM176" s="31"/>
      <c r="BP176" s="33">
        <v>173</v>
      </c>
      <c r="BQ176" s="31"/>
      <c r="BR176" s="31"/>
      <c r="BS176" s="31"/>
      <c r="BT176" s="31"/>
      <c r="BU176" s="31"/>
      <c r="BX176" s="33">
        <v>173</v>
      </c>
      <c r="BY176" s="31"/>
      <c r="BZ176" s="31"/>
      <c r="CA176" s="31"/>
      <c r="CB176" s="31"/>
      <c r="CC176" s="31"/>
    </row>
    <row r="177" spans="4:81" x14ac:dyDescent="0.3">
      <c r="D177" s="33">
        <v>174</v>
      </c>
      <c r="L177" s="33">
        <v>174</v>
      </c>
      <c r="M177" s="33"/>
      <c r="N177" s="31"/>
      <c r="O177" s="31"/>
      <c r="P177" s="31"/>
      <c r="Q177" s="31"/>
      <c r="T177" s="33">
        <v>174</v>
      </c>
      <c r="U177" s="33"/>
      <c r="V177" s="33"/>
      <c r="W177" s="33"/>
      <c r="X177" s="33"/>
      <c r="Y177" s="33"/>
      <c r="AB177" s="33">
        <v>174</v>
      </c>
      <c r="AC177" s="33"/>
      <c r="AD177" s="33"/>
      <c r="AE177" s="33"/>
      <c r="AF177" s="33"/>
      <c r="AG177" s="33"/>
      <c r="AJ177" s="33">
        <v>174</v>
      </c>
      <c r="AK177" s="31"/>
      <c r="AL177" s="31"/>
      <c r="AM177" s="31"/>
      <c r="AN177" s="31"/>
      <c r="AO177" s="31"/>
      <c r="AR177" s="33">
        <v>174</v>
      </c>
      <c r="AS177" s="31"/>
      <c r="AT177" s="31"/>
      <c r="AU177" s="31"/>
      <c r="AV177" s="31"/>
      <c r="AW177" s="31"/>
      <c r="AZ177" s="33">
        <v>174</v>
      </c>
      <c r="BA177" s="31"/>
      <c r="BB177" s="31"/>
      <c r="BC177" s="31"/>
      <c r="BD177" s="31"/>
      <c r="BE177" s="31"/>
      <c r="BH177" s="33">
        <v>174</v>
      </c>
      <c r="BI177" s="31"/>
      <c r="BJ177" s="31"/>
      <c r="BK177" s="31"/>
      <c r="BL177" s="31"/>
      <c r="BM177" s="31"/>
      <c r="BP177" s="33">
        <v>174</v>
      </c>
      <c r="BQ177" s="31"/>
      <c r="BR177" s="31"/>
      <c r="BS177" s="31"/>
      <c r="BT177" s="31"/>
      <c r="BU177" s="31"/>
      <c r="BX177" s="33">
        <v>174</v>
      </c>
      <c r="BY177" s="31"/>
      <c r="BZ177" s="31"/>
      <c r="CA177" s="31"/>
      <c r="CB177" s="31"/>
      <c r="CC177" s="31"/>
    </row>
    <row r="178" spans="4:81" x14ac:dyDescent="0.3">
      <c r="D178" s="33">
        <v>175</v>
      </c>
      <c r="L178" s="33">
        <v>175</v>
      </c>
      <c r="M178" s="33"/>
      <c r="N178" s="31"/>
      <c r="O178" s="31"/>
      <c r="P178" s="31"/>
      <c r="Q178" s="31"/>
      <c r="T178" s="33">
        <v>175</v>
      </c>
      <c r="U178" s="33"/>
      <c r="V178" s="33"/>
      <c r="W178" s="33"/>
      <c r="X178" s="33"/>
      <c r="Y178" s="33"/>
      <c r="AB178" s="33">
        <v>175</v>
      </c>
      <c r="AC178" s="33"/>
      <c r="AD178" s="33"/>
      <c r="AE178" s="33"/>
      <c r="AF178" s="33"/>
      <c r="AG178" s="33"/>
      <c r="AJ178" s="33">
        <v>175</v>
      </c>
      <c r="AK178" s="31"/>
      <c r="AL178" s="31"/>
      <c r="AM178" s="31"/>
      <c r="AN178" s="31"/>
      <c r="AO178" s="31"/>
      <c r="AR178" s="33">
        <v>175</v>
      </c>
      <c r="AS178" s="31"/>
      <c r="AT178" s="31"/>
      <c r="AU178" s="31"/>
      <c r="AV178" s="31"/>
      <c r="AW178" s="31"/>
      <c r="AZ178" s="33">
        <v>175</v>
      </c>
      <c r="BA178" s="31"/>
      <c r="BB178" s="31"/>
      <c r="BC178" s="31"/>
      <c r="BD178" s="31"/>
      <c r="BE178" s="31"/>
      <c r="BH178" s="33">
        <v>175</v>
      </c>
      <c r="BI178" s="31"/>
      <c r="BJ178" s="31"/>
      <c r="BK178" s="31"/>
      <c r="BL178" s="31"/>
      <c r="BM178" s="31"/>
      <c r="BP178" s="33">
        <v>175</v>
      </c>
      <c r="BQ178" s="31"/>
      <c r="BR178" s="31"/>
      <c r="BS178" s="31"/>
      <c r="BT178" s="31"/>
      <c r="BU178" s="31"/>
      <c r="BX178" s="33">
        <v>175</v>
      </c>
      <c r="BY178" s="31"/>
      <c r="BZ178" s="31"/>
      <c r="CA178" s="31"/>
      <c r="CB178" s="31"/>
      <c r="CC178" s="31"/>
    </row>
    <row r="179" spans="4:81" x14ac:dyDescent="0.3">
      <c r="D179" s="33">
        <v>176</v>
      </c>
      <c r="L179" s="33">
        <v>176</v>
      </c>
      <c r="M179" s="33"/>
      <c r="N179" s="31"/>
      <c r="O179" s="31"/>
      <c r="P179" s="31"/>
      <c r="Q179" s="31"/>
      <c r="T179" s="33">
        <v>176</v>
      </c>
      <c r="U179" s="33"/>
      <c r="V179" s="33"/>
      <c r="W179" s="33"/>
      <c r="X179" s="33"/>
      <c r="Y179" s="33"/>
      <c r="AB179" s="33">
        <v>176</v>
      </c>
      <c r="AC179" s="33"/>
      <c r="AD179" s="33"/>
      <c r="AE179" s="33"/>
      <c r="AF179" s="33"/>
      <c r="AG179" s="33"/>
      <c r="AJ179" s="33">
        <v>176</v>
      </c>
      <c r="AK179" s="31"/>
      <c r="AL179" s="31"/>
      <c r="AM179" s="31"/>
      <c r="AN179" s="31"/>
      <c r="AO179" s="31"/>
      <c r="AR179" s="33">
        <v>176</v>
      </c>
      <c r="AS179" s="31"/>
      <c r="AT179" s="31"/>
      <c r="AU179" s="31"/>
      <c r="AV179" s="31"/>
      <c r="AW179" s="31"/>
      <c r="AZ179" s="33">
        <v>176</v>
      </c>
      <c r="BA179" s="31"/>
      <c r="BB179" s="31"/>
      <c r="BC179" s="31"/>
      <c r="BD179" s="31"/>
      <c r="BE179" s="31"/>
      <c r="BH179" s="33">
        <v>176</v>
      </c>
      <c r="BI179" s="31"/>
      <c r="BJ179" s="31"/>
      <c r="BK179" s="31"/>
      <c r="BL179" s="31"/>
      <c r="BM179" s="31"/>
      <c r="BP179" s="33">
        <v>176</v>
      </c>
      <c r="BQ179" s="31"/>
      <c r="BR179" s="31"/>
      <c r="BS179" s="31"/>
      <c r="BT179" s="31"/>
      <c r="BU179" s="31"/>
      <c r="BX179" s="33">
        <v>176</v>
      </c>
      <c r="BY179" s="31"/>
      <c r="BZ179" s="31"/>
      <c r="CA179" s="31"/>
      <c r="CB179" s="31"/>
      <c r="CC179" s="31"/>
    </row>
    <row r="180" spans="4:81" x14ac:dyDescent="0.3">
      <c r="D180" s="33">
        <v>177</v>
      </c>
      <c r="L180" s="33">
        <v>177</v>
      </c>
      <c r="M180" s="33"/>
      <c r="N180" s="31"/>
      <c r="O180" s="31"/>
      <c r="P180" s="31"/>
      <c r="Q180" s="31"/>
      <c r="T180" s="33">
        <v>177</v>
      </c>
      <c r="U180" s="33"/>
      <c r="V180" s="33"/>
      <c r="W180" s="33"/>
      <c r="X180" s="33"/>
      <c r="Y180" s="33"/>
      <c r="AB180" s="33">
        <v>177</v>
      </c>
      <c r="AC180" s="33"/>
      <c r="AD180" s="33"/>
      <c r="AE180" s="33"/>
      <c r="AF180" s="33"/>
      <c r="AG180" s="33"/>
      <c r="AJ180" s="33">
        <v>177</v>
      </c>
      <c r="AK180" s="31"/>
      <c r="AL180" s="31"/>
      <c r="AM180" s="31"/>
      <c r="AN180" s="31"/>
      <c r="AO180" s="31"/>
      <c r="AR180" s="33">
        <v>177</v>
      </c>
      <c r="AS180" s="31"/>
      <c r="AT180" s="31"/>
      <c r="AU180" s="31"/>
      <c r="AV180" s="31"/>
      <c r="AW180" s="31"/>
      <c r="AZ180" s="33">
        <v>177</v>
      </c>
      <c r="BA180" s="31"/>
      <c r="BB180" s="31"/>
      <c r="BC180" s="31"/>
      <c r="BD180" s="31"/>
      <c r="BE180" s="31"/>
      <c r="BH180" s="33">
        <v>177</v>
      </c>
      <c r="BI180" s="31"/>
      <c r="BJ180" s="31"/>
      <c r="BK180" s="31"/>
      <c r="BL180" s="31"/>
      <c r="BM180" s="31"/>
      <c r="BP180" s="33">
        <v>177</v>
      </c>
      <c r="BQ180" s="31"/>
      <c r="BR180" s="31"/>
      <c r="BS180" s="31"/>
      <c r="BT180" s="31"/>
      <c r="BU180" s="31"/>
      <c r="BX180" s="33">
        <v>177</v>
      </c>
      <c r="BY180" s="31"/>
      <c r="BZ180" s="31"/>
      <c r="CA180" s="31"/>
      <c r="CB180" s="31"/>
      <c r="CC180" s="31"/>
    </row>
    <row r="181" spans="4:81" x14ac:dyDescent="0.3">
      <c r="D181" s="33">
        <v>178</v>
      </c>
      <c r="L181" s="33">
        <v>178</v>
      </c>
      <c r="M181" s="33"/>
      <c r="N181" s="31"/>
      <c r="O181" s="31"/>
      <c r="P181" s="31"/>
      <c r="Q181" s="31"/>
      <c r="T181" s="33">
        <v>178</v>
      </c>
      <c r="U181" s="33"/>
      <c r="V181" s="33"/>
      <c r="W181" s="33"/>
      <c r="X181" s="33"/>
      <c r="Y181" s="33"/>
      <c r="AB181" s="33">
        <v>178</v>
      </c>
      <c r="AC181" s="33"/>
      <c r="AD181" s="33"/>
      <c r="AE181" s="33"/>
      <c r="AF181" s="33"/>
      <c r="AG181" s="33"/>
      <c r="AJ181" s="33">
        <v>178</v>
      </c>
      <c r="AK181" s="31"/>
      <c r="AL181" s="31"/>
      <c r="AM181" s="31"/>
      <c r="AN181" s="31"/>
      <c r="AO181" s="31"/>
      <c r="AR181" s="33">
        <v>178</v>
      </c>
      <c r="AS181" s="31"/>
      <c r="AT181" s="31"/>
      <c r="AU181" s="31"/>
      <c r="AV181" s="31"/>
      <c r="AW181" s="31"/>
      <c r="AZ181" s="33">
        <v>178</v>
      </c>
      <c r="BA181" s="31"/>
      <c r="BB181" s="31"/>
      <c r="BC181" s="31"/>
      <c r="BD181" s="31"/>
      <c r="BE181" s="31"/>
      <c r="BH181" s="33">
        <v>178</v>
      </c>
      <c r="BI181" s="31"/>
      <c r="BJ181" s="31"/>
      <c r="BK181" s="31"/>
      <c r="BL181" s="31"/>
      <c r="BM181" s="31"/>
      <c r="BP181" s="33">
        <v>178</v>
      </c>
      <c r="BQ181" s="31"/>
      <c r="BR181" s="31"/>
      <c r="BS181" s="31"/>
      <c r="BT181" s="31"/>
      <c r="BU181" s="31"/>
      <c r="BX181" s="33">
        <v>178</v>
      </c>
      <c r="BY181" s="31"/>
      <c r="BZ181" s="31"/>
      <c r="CA181" s="31"/>
      <c r="CB181" s="31"/>
      <c r="CC181" s="31"/>
    </row>
    <row r="182" spans="4:81" x14ac:dyDescent="0.3">
      <c r="D182" s="33">
        <v>179</v>
      </c>
      <c r="L182" s="33">
        <v>179</v>
      </c>
      <c r="M182" s="33"/>
      <c r="N182" s="31"/>
      <c r="O182" s="31"/>
      <c r="P182" s="31"/>
      <c r="Q182" s="31"/>
      <c r="T182" s="33">
        <v>179</v>
      </c>
      <c r="U182" s="33"/>
      <c r="V182" s="33"/>
      <c r="W182" s="33"/>
      <c r="X182" s="33"/>
      <c r="Y182" s="33"/>
      <c r="AB182" s="33">
        <v>179</v>
      </c>
      <c r="AC182" s="33"/>
      <c r="AD182" s="33"/>
      <c r="AE182" s="33"/>
      <c r="AF182" s="33"/>
      <c r="AG182" s="33"/>
      <c r="AJ182" s="33">
        <v>179</v>
      </c>
      <c r="AK182" s="31"/>
      <c r="AL182" s="31"/>
      <c r="AM182" s="31"/>
      <c r="AN182" s="31"/>
      <c r="AO182" s="31"/>
      <c r="AR182" s="33">
        <v>179</v>
      </c>
      <c r="AS182" s="31"/>
      <c r="AT182" s="31"/>
      <c r="AU182" s="31"/>
      <c r="AV182" s="31"/>
      <c r="AW182" s="31"/>
      <c r="AZ182" s="33">
        <v>179</v>
      </c>
      <c r="BA182" s="31"/>
      <c r="BB182" s="31"/>
      <c r="BC182" s="31"/>
      <c r="BD182" s="31"/>
      <c r="BE182" s="31"/>
      <c r="BH182" s="33">
        <v>179</v>
      </c>
      <c r="BI182" s="31"/>
      <c r="BJ182" s="31"/>
      <c r="BK182" s="31"/>
      <c r="BL182" s="31"/>
      <c r="BM182" s="31"/>
      <c r="BP182" s="33">
        <v>179</v>
      </c>
      <c r="BQ182" s="31"/>
      <c r="BR182" s="31"/>
      <c r="BS182" s="31"/>
      <c r="BT182" s="31"/>
      <c r="BU182" s="31"/>
      <c r="BX182" s="33">
        <v>179</v>
      </c>
      <c r="BY182" s="31"/>
      <c r="BZ182" s="31"/>
      <c r="CA182" s="31"/>
      <c r="CB182" s="31"/>
      <c r="CC182" s="31"/>
    </row>
    <row r="183" spans="4:81" x14ac:dyDescent="0.3">
      <c r="D183" s="33">
        <v>180</v>
      </c>
      <c r="L183" s="33">
        <v>180</v>
      </c>
      <c r="M183" s="33"/>
      <c r="N183" s="31"/>
      <c r="O183" s="31"/>
      <c r="P183" s="31"/>
      <c r="Q183" s="31"/>
      <c r="T183" s="33">
        <v>180</v>
      </c>
      <c r="U183" s="33"/>
      <c r="V183" s="33"/>
      <c r="W183" s="33"/>
      <c r="X183" s="33"/>
      <c r="Y183" s="33"/>
      <c r="AB183" s="33">
        <v>180</v>
      </c>
      <c r="AC183" s="33"/>
      <c r="AD183" s="33"/>
      <c r="AE183" s="33"/>
      <c r="AF183" s="33"/>
      <c r="AG183" s="33"/>
      <c r="AJ183" s="33">
        <v>180</v>
      </c>
      <c r="AK183" s="31"/>
      <c r="AL183" s="31"/>
      <c r="AM183" s="31"/>
      <c r="AN183" s="31"/>
      <c r="AO183" s="31"/>
      <c r="AR183" s="33">
        <v>180</v>
      </c>
      <c r="AS183" s="31"/>
      <c r="AT183" s="31"/>
      <c r="AU183" s="31"/>
      <c r="AV183" s="31"/>
      <c r="AW183" s="31"/>
      <c r="AZ183" s="33">
        <v>180</v>
      </c>
      <c r="BA183" s="31"/>
      <c r="BB183" s="31"/>
      <c r="BC183" s="31"/>
      <c r="BD183" s="31"/>
      <c r="BE183" s="31"/>
      <c r="BH183" s="33">
        <v>180</v>
      </c>
      <c r="BI183" s="31"/>
      <c r="BJ183" s="31"/>
      <c r="BK183" s="31"/>
      <c r="BL183" s="31"/>
      <c r="BM183" s="31"/>
      <c r="BP183" s="33">
        <v>180</v>
      </c>
      <c r="BQ183" s="31"/>
      <c r="BR183" s="31"/>
      <c r="BS183" s="31"/>
      <c r="BT183" s="31"/>
      <c r="BU183" s="31"/>
      <c r="BX183" s="33">
        <v>180</v>
      </c>
      <c r="BY183" s="31"/>
      <c r="BZ183" s="31"/>
      <c r="CA183" s="31"/>
      <c r="CB183" s="31"/>
      <c r="CC183" s="31"/>
    </row>
    <row r="184" spans="4:81" x14ac:dyDescent="0.3">
      <c r="D184" s="33">
        <v>181</v>
      </c>
      <c r="L184" s="33">
        <v>181</v>
      </c>
      <c r="M184" s="33"/>
      <c r="N184" s="31"/>
      <c r="O184" s="31"/>
      <c r="P184" s="31"/>
      <c r="Q184" s="31"/>
      <c r="T184" s="33">
        <v>181</v>
      </c>
      <c r="U184" s="33"/>
      <c r="V184" s="33"/>
      <c r="W184" s="33"/>
      <c r="X184" s="33"/>
      <c r="Y184" s="33"/>
      <c r="AB184" s="33">
        <v>181</v>
      </c>
      <c r="AC184" s="33"/>
      <c r="AD184" s="33"/>
      <c r="AE184" s="33"/>
      <c r="AF184" s="33"/>
      <c r="AG184" s="33"/>
      <c r="AJ184" s="33">
        <v>181</v>
      </c>
      <c r="AK184" s="31"/>
      <c r="AL184" s="31"/>
      <c r="AM184" s="31"/>
      <c r="AN184" s="31"/>
      <c r="AO184" s="31"/>
      <c r="AR184" s="33">
        <v>181</v>
      </c>
      <c r="AS184" s="31"/>
      <c r="AT184" s="31"/>
      <c r="AU184" s="31"/>
      <c r="AV184" s="31"/>
      <c r="AW184" s="31"/>
      <c r="AZ184" s="33">
        <v>181</v>
      </c>
      <c r="BA184" s="31"/>
      <c r="BB184" s="31"/>
      <c r="BC184" s="31"/>
      <c r="BD184" s="31"/>
      <c r="BE184" s="31"/>
      <c r="BH184" s="33">
        <v>181</v>
      </c>
      <c r="BI184" s="31"/>
      <c r="BJ184" s="31"/>
      <c r="BK184" s="31"/>
      <c r="BL184" s="31"/>
      <c r="BM184" s="31"/>
      <c r="BP184" s="33">
        <v>181</v>
      </c>
      <c r="BQ184" s="31"/>
      <c r="BR184" s="31"/>
      <c r="BS184" s="31"/>
      <c r="BT184" s="31"/>
      <c r="BU184" s="31"/>
      <c r="BX184" s="33">
        <v>181</v>
      </c>
      <c r="BY184" s="31"/>
      <c r="BZ184" s="31"/>
      <c r="CA184" s="31"/>
      <c r="CB184" s="31"/>
      <c r="CC184" s="31"/>
    </row>
    <row r="185" spans="4:81" x14ac:dyDescent="0.3">
      <c r="D185" s="33">
        <v>182</v>
      </c>
      <c r="L185" s="33">
        <v>182</v>
      </c>
      <c r="M185" s="33"/>
      <c r="N185" s="31"/>
      <c r="O185" s="31"/>
      <c r="P185" s="31"/>
      <c r="Q185" s="31"/>
      <c r="T185" s="33">
        <v>182</v>
      </c>
      <c r="U185" s="33"/>
      <c r="V185" s="33"/>
      <c r="W185" s="33"/>
      <c r="X185" s="33"/>
      <c r="Y185" s="33"/>
      <c r="AB185" s="33">
        <v>182</v>
      </c>
      <c r="AC185" s="33"/>
      <c r="AD185" s="33"/>
      <c r="AE185" s="33"/>
      <c r="AF185" s="33"/>
      <c r="AG185" s="33"/>
      <c r="AJ185" s="33">
        <v>182</v>
      </c>
      <c r="AK185" s="31"/>
      <c r="AL185" s="31"/>
      <c r="AM185" s="31"/>
      <c r="AN185" s="31"/>
      <c r="AO185" s="31"/>
      <c r="AR185" s="33">
        <v>182</v>
      </c>
      <c r="AS185" s="31"/>
      <c r="AT185" s="31"/>
      <c r="AU185" s="31"/>
      <c r="AV185" s="31"/>
      <c r="AW185" s="31"/>
      <c r="AZ185" s="33">
        <v>182</v>
      </c>
      <c r="BA185" s="31"/>
      <c r="BB185" s="31"/>
      <c r="BC185" s="31"/>
      <c r="BD185" s="31"/>
      <c r="BE185" s="31"/>
      <c r="BH185" s="33">
        <v>182</v>
      </c>
      <c r="BI185" s="31"/>
      <c r="BJ185" s="31"/>
      <c r="BK185" s="31"/>
      <c r="BL185" s="31"/>
      <c r="BM185" s="31"/>
      <c r="BP185" s="33">
        <v>182</v>
      </c>
      <c r="BQ185" s="31"/>
      <c r="BR185" s="31"/>
      <c r="BS185" s="31"/>
      <c r="BT185" s="31"/>
      <c r="BU185" s="31"/>
      <c r="BX185" s="33">
        <v>182</v>
      </c>
      <c r="BY185" s="31"/>
      <c r="BZ185" s="31"/>
      <c r="CA185" s="31"/>
      <c r="CB185" s="31"/>
      <c r="CC185" s="31"/>
    </row>
    <row r="186" spans="4:81" x14ac:dyDescent="0.3">
      <c r="D186" s="33">
        <v>183</v>
      </c>
      <c r="L186" s="33">
        <v>183</v>
      </c>
      <c r="M186" s="33"/>
      <c r="N186" s="31"/>
      <c r="O186" s="31"/>
      <c r="P186" s="31"/>
      <c r="Q186" s="31"/>
      <c r="T186" s="33">
        <v>183</v>
      </c>
      <c r="U186" s="33"/>
      <c r="V186" s="33"/>
      <c r="W186" s="33"/>
      <c r="X186" s="33"/>
      <c r="Y186" s="33"/>
      <c r="AB186" s="33">
        <v>183</v>
      </c>
      <c r="AC186" s="33"/>
      <c r="AD186" s="33"/>
      <c r="AE186" s="33"/>
      <c r="AF186" s="33"/>
      <c r="AG186" s="33"/>
      <c r="AJ186" s="33">
        <v>183</v>
      </c>
      <c r="AK186" s="31"/>
      <c r="AL186" s="31"/>
      <c r="AM186" s="31"/>
      <c r="AN186" s="31"/>
      <c r="AO186" s="31"/>
      <c r="AR186" s="33">
        <v>183</v>
      </c>
      <c r="AS186" s="31"/>
      <c r="AT186" s="31"/>
      <c r="AU186" s="31"/>
      <c r="AV186" s="31"/>
      <c r="AW186" s="31"/>
      <c r="AZ186" s="33">
        <v>183</v>
      </c>
      <c r="BA186" s="31"/>
      <c r="BB186" s="31"/>
      <c r="BC186" s="31"/>
      <c r="BD186" s="31"/>
      <c r="BE186" s="31"/>
      <c r="BH186" s="33">
        <v>183</v>
      </c>
      <c r="BI186" s="31"/>
      <c r="BJ186" s="31"/>
      <c r="BK186" s="31"/>
      <c r="BL186" s="31"/>
      <c r="BM186" s="31"/>
      <c r="BP186" s="33">
        <v>183</v>
      </c>
      <c r="BQ186" s="31"/>
      <c r="BR186" s="31"/>
      <c r="BS186" s="31"/>
      <c r="BT186" s="31"/>
      <c r="BU186" s="31"/>
      <c r="BX186" s="33">
        <v>183</v>
      </c>
      <c r="BY186" s="31"/>
      <c r="BZ186" s="31"/>
      <c r="CA186" s="31"/>
      <c r="CB186" s="31"/>
      <c r="CC186" s="31"/>
    </row>
    <row r="187" spans="4:81" x14ac:dyDescent="0.3">
      <c r="D187" s="33">
        <v>184</v>
      </c>
      <c r="L187" s="33">
        <v>184</v>
      </c>
      <c r="M187" s="33"/>
      <c r="N187" s="31"/>
      <c r="O187" s="31"/>
      <c r="P187" s="31"/>
      <c r="Q187" s="31"/>
      <c r="T187" s="33">
        <v>184</v>
      </c>
      <c r="U187" s="33"/>
      <c r="V187" s="33"/>
      <c r="W187" s="33"/>
      <c r="X187" s="33"/>
      <c r="Y187" s="33"/>
      <c r="AB187" s="33">
        <v>184</v>
      </c>
      <c r="AC187" s="33"/>
      <c r="AD187" s="33"/>
      <c r="AE187" s="33"/>
      <c r="AF187" s="33"/>
      <c r="AG187" s="33"/>
      <c r="AJ187" s="33">
        <v>184</v>
      </c>
      <c r="AK187" s="31"/>
      <c r="AL187" s="31"/>
      <c r="AM187" s="31"/>
      <c r="AN187" s="31"/>
      <c r="AO187" s="31"/>
      <c r="AR187" s="33">
        <v>184</v>
      </c>
      <c r="AS187" s="31"/>
      <c r="AT187" s="31"/>
      <c r="AU187" s="31"/>
      <c r="AV187" s="31"/>
      <c r="AW187" s="31"/>
      <c r="AZ187" s="33">
        <v>184</v>
      </c>
      <c r="BA187" s="31"/>
      <c r="BB187" s="31"/>
      <c r="BC187" s="31"/>
      <c r="BD187" s="31"/>
      <c r="BE187" s="31"/>
      <c r="BH187" s="33">
        <v>184</v>
      </c>
      <c r="BI187" s="31"/>
      <c r="BJ187" s="31"/>
      <c r="BK187" s="31"/>
      <c r="BL187" s="31"/>
      <c r="BM187" s="31"/>
      <c r="BP187" s="33">
        <v>184</v>
      </c>
      <c r="BQ187" s="31"/>
      <c r="BR187" s="31"/>
      <c r="BS187" s="31"/>
      <c r="BT187" s="31"/>
      <c r="BU187" s="31"/>
      <c r="BX187" s="33">
        <v>184</v>
      </c>
      <c r="BY187" s="31"/>
      <c r="BZ187" s="31"/>
      <c r="CA187" s="31"/>
      <c r="CB187" s="31"/>
      <c r="CC187" s="31"/>
    </row>
    <row r="188" spans="4:81" x14ac:dyDescent="0.3">
      <c r="D188" s="33">
        <v>185</v>
      </c>
      <c r="L188" s="33">
        <v>185</v>
      </c>
      <c r="M188" s="33"/>
      <c r="N188" s="31"/>
      <c r="O188" s="31"/>
      <c r="P188" s="31"/>
      <c r="Q188" s="31"/>
      <c r="T188" s="33">
        <v>185</v>
      </c>
      <c r="U188" s="33"/>
      <c r="V188" s="33"/>
      <c r="W188" s="33"/>
      <c r="X188" s="33"/>
      <c r="Y188" s="33"/>
      <c r="AB188" s="33">
        <v>185</v>
      </c>
      <c r="AC188" s="33"/>
      <c r="AD188" s="33"/>
      <c r="AE188" s="33"/>
      <c r="AF188" s="33"/>
      <c r="AG188" s="33"/>
      <c r="AJ188" s="33">
        <v>185</v>
      </c>
      <c r="AK188" s="31"/>
      <c r="AL188" s="31"/>
      <c r="AM188" s="31"/>
      <c r="AN188" s="31"/>
      <c r="AO188" s="31"/>
      <c r="AR188" s="33">
        <v>185</v>
      </c>
      <c r="AS188" s="31"/>
      <c r="AT188" s="31"/>
      <c r="AU188" s="31"/>
      <c r="AV188" s="31"/>
      <c r="AW188" s="31"/>
      <c r="AZ188" s="33">
        <v>185</v>
      </c>
      <c r="BA188" s="31"/>
      <c r="BB188" s="31"/>
      <c r="BC188" s="31"/>
      <c r="BD188" s="31"/>
      <c r="BE188" s="31"/>
      <c r="BH188" s="33">
        <v>185</v>
      </c>
      <c r="BI188" s="31"/>
      <c r="BJ188" s="31"/>
      <c r="BK188" s="31"/>
      <c r="BL188" s="31"/>
      <c r="BM188" s="31"/>
      <c r="BP188" s="33">
        <v>185</v>
      </c>
      <c r="BQ188" s="31"/>
      <c r="BR188" s="31"/>
      <c r="BS188" s="31"/>
      <c r="BT188" s="31"/>
      <c r="BU188" s="31"/>
      <c r="BX188" s="33">
        <v>185</v>
      </c>
      <c r="BY188" s="31"/>
      <c r="BZ188" s="31"/>
      <c r="CA188" s="31"/>
      <c r="CB188" s="31"/>
      <c r="CC188" s="31"/>
    </row>
    <row r="189" spans="4:81" x14ac:dyDescent="0.3">
      <c r="D189" s="33">
        <v>186</v>
      </c>
      <c r="L189" s="33">
        <v>186</v>
      </c>
      <c r="M189" s="33"/>
      <c r="N189" s="31"/>
      <c r="O189" s="31"/>
      <c r="P189" s="31"/>
      <c r="Q189" s="31"/>
      <c r="T189" s="33">
        <v>186</v>
      </c>
      <c r="U189" s="33"/>
      <c r="V189" s="33"/>
      <c r="W189" s="33"/>
      <c r="X189" s="33"/>
      <c r="Y189" s="33"/>
      <c r="AB189" s="33">
        <v>186</v>
      </c>
      <c r="AC189" s="33"/>
      <c r="AD189" s="33"/>
      <c r="AE189" s="33"/>
      <c r="AF189" s="33"/>
      <c r="AG189" s="33"/>
      <c r="AJ189" s="33">
        <v>186</v>
      </c>
      <c r="AK189" s="31"/>
      <c r="AL189" s="31"/>
      <c r="AM189" s="31"/>
      <c r="AN189" s="31"/>
      <c r="AO189" s="31"/>
      <c r="AR189" s="33">
        <v>186</v>
      </c>
      <c r="AS189" s="31"/>
      <c r="AT189" s="31"/>
      <c r="AU189" s="31"/>
      <c r="AV189" s="31"/>
      <c r="AW189" s="31"/>
      <c r="AZ189" s="33">
        <v>186</v>
      </c>
      <c r="BA189" s="31"/>
      <c r="BB189" s="31"/>
      <c r="BC189" s="31"/>
      <c r="BD189" s="31"/>
      <c r="BE189" s="31"/>
      <c r="BH189" s="33">
        <v>186</v>
      </c>
      <c r="BI189" s="31"/>
      <c r="BJ189" s="31"/>
      <c r="BK189" s="31"/>
      <c r="BL189" s="31"/>
      <c r="BM189" s="31"/>
      <c r="BP189" s="33">
        <v>186</v>
      </c>
      <c r="BQ189" s="31"/>
      <c r="BR189" s="31"/>
      <c r="BS189" s="31"/>
      <c r="BT189" s="31"/>
      <c r="BU189" s="31"/>
      <c r="BX189" s="33">
        <v>186</v>
      </c>
      <c r="BY189" s="31"/>
      <c r="BZ189" s="31"/>
      <c r="CA189" s="31"/>
      <c r="CB189" s="31"/>
      <c r="CC189" s="31"/>
    </row>
    <row r="190" spans="4:81" x14ac:dyDescent="0.3">
      <c r="D190" s="33">
        <v>187</v>
      </c>
      <c r="L190" s="33">
        <v>187</v>
      </c>
      <c r="M190" s="33"/>
      <c r="N190" s="31"/>
      <c r="O190" s="31"/>
      <c r="P190" s="31"/>
      <c r="Q190" s="31"/>
      <c r="T190" s="33">
        <v>187</v>
      </c>
      <c r="U190" s="33"/>
      <c r="V190" s="33"/>
      <c r="W190" s="33"/>
      <c r="X190" s="33"/>
      <c r="Y190" s="33"/>
      <c r="AB190" s="33">
        <v>187</v>
      </c>
      <c r="AC190" s="33"/>
      <c r="AD190" s="33"/>
      <c r="AE190" s="33"/>
      <c r="AF190" s="33"/>
      <c r="AG190" s="33"/>
      <c r="AJ190" s="33">
        <v>187</v>
      </c>
      <c r="AK190" s="31"/>
      <c r="AL190" s="31"/>
      <c r="AM190" s="31"/>
      <c r="AN190" s="31"/>
      <c r="AO190" s="31"/>
      <c r="AR190" s="33">
        <v>187</v>
      </c>
      <c r="AS190" s="31"/>
      <c r="AT190" s="31"/>
      <c r="AU190" s="31"/>
      <c r="AV190" s="31"/>
      <c r="AW190" s="31"/>
      <c r="AZ190" s="33">
        <v>187</v>
      </c>
      <c r="BA190" s="31"/>
      <c r="BB190" s="31"/>
      <c r="BC190" s="31"/>
      <c r="BD190" s="31"/>
      <c r="BE190" s="31"/>
      <c r="BH190" s="33">
        <v>187</v>
      </c>
      <c r="BI190" s="31"/>
      <c r="BJ190" s="31"/>
      <c r="BK190" s="31"/>
      <c r="BL190" s="31"/>
      <c r="BM190" s="31"/>
      <c r="BP190" s="33">
        <v>187</v>
      </c>
      <c r="BQ190" s="31"/>
      <c r="BR190" s="31"/>
      <c r="BS190" s="31"/>
      <c r="BT190" s="31"/>
      <c r="BU190" s="31"/>
      <c r="BX190" s="33">
        <v>187</v>
      </c>
      <c r="BY190" s="31"/>
      <c r="BZ190" s="31"/>
      <c r="CA190" s="31"/>
      <c r="CB190" s="31"/>
      <c r="CC190" s="31"/>
    </row>
    <row r="191" spans="4:81" x14ac:dyDescent="0.3">
      <c r="D191" s="33">
        <v>188</v>
      </c>
      <c r="L191" s="33">
        <v>188</v>
      </c>
      <c r="M191" s="33"/>
      <c r="N191" s="31"/>
      <c r="O191" s="31"/>
      <c r="P191" s="31"/>
      <c r="Q191" s="31"/>
      <c r="T191" s="33">
        <v>188</v>
      </c>
      <c r="U191" s="33"/>
      <c r="V191" s="33"/>
      <c r="W191" s="33"/>
      <c r="X191" s="33"/>
      <c r="Y191" s="33"/>
      <c r="AB191" s="33">
        <v>188</v>
      </c>
      <c r="AC191" s="33"/>
      <c r="AD191" s="33"/>
      <c r="AE191" s="33"/>
      <c r="AF191" s="33"/>
      <c r="AG191" s="33"/>
      <c r="AJ191" s="33">
        <v>188</v>
      </c>
      <c r="AK191" s="31"/>
      <c r="AL191" s="31"/>
      <c r="AM191" s="31"/>
      <c r="AN191" s="31"/>
      <c r="AO191" s="31"/>
      <c r="AR191" s="33">
        <v>188</v>
      </c>
      <c r="AS191" s="31"/>
      <c r="AT191" s="31"/>
      <c r="AU191" s="31"/>
      <c r="AV191" s="31"/>
      <c r="AW191" s="31"/>
      <c r="AZ191" s="33">
        <v>188</v>
      </c>
      <c r="BA191" s="31"/>
      <c r="BB191" s="31"/>
      <c r="BC191" s="31"/>
      <c r="BD191" s="31"/>
      <c r="BE191" s="31"/>
      <c r="BH191" s="33">
        <v>188</v>
      </c>
      <c r="BI191" s="31"/>
      <c r="BJ191" s="31"/>
      <c r="BK191" s="31"/>
      <c r="BL191" s="31"/>
      <c r="BM191" s="31"/>
      <c r="BP191" s="33">
        <v>188</v>
      </c>
      <c r="BQ191" s="31"/>
      <c r="BR191" s="31"/>
      <c r="BS191" s="31"/>
      <c r="BT191" s="31"/>
      <c r="BU191" s="31"/>
      <c r="BX191" s="33">
        <v>188</v>
      </c>
      <c r="BY191" s="31"/>
      <c r="BZ191" s="31"/>
      <c r="CA191" s="31"/>
      <c r="CB191" s="31"/>
      <c r="CC191" s="31"/>
    </row>
    <row r="192" spans="4:81" x14ac:dyDescent="0.3">
      <c r="D192" s="33">
        <v>189</v>
      </c>
      <c r="L192" s="33">
        <v>189</v>
      </c>
      <c r="M192" s="33"/>
      <c r="N192" s="31"/>
      <c r="O192" s="31"/>
      <c r="P192" s="31"/>
      <c r="Q192" s="31"/>
      <c r="T192" s="33">
        <v>189</v>
      </c>
      <c r="U192" s="33"/>
      <c r="V192" s="33"/>
      <c r="W192" s="33"/>
      <c r="X192" s="33"/>
      <c r="Y192" s="33"/>
      <c r="AB192" s="33">
        <v>189</v>
      </c>
      <c r="AC192" s="33"/>
      <c r="AD192" s="33"/>
      <c r="AE192" s="33"/>
      <c r="AF192" s="33"/>
      <c r="AG192" s="33"/>
      <c r="AJ192" s="33">
        <v>189</v>
      </c>
      <c r="AK192" s="31"/>
      <c r="AL192" s="31"/>
      <c r="AM192" s="31"/>
      <c r="AN192" s="31"/>
      <c r="AO192" s="31"/>
      <c r="AR192" s="33">
        <v>189</v>
      </c>
      <c r="AS192" s="31"/>
      <c r="AT192" s="31"/>
      <c r="AU192" s="31"/>
      <c r="AV192" s="31"/>
      <c r="AW192" s="31"/>
      <c r="AZ192" s="33">
        <v>189</v>
      </c>
      <c r="BA192" s="31"/>
      <c r="BB192" s="31"/>
      <c r="BC192" s="31"/>
      <c r="BD192" s="31"/>
      <c r="BE192" s="31"/>
      <c r="BH192" s="33">
        <v>189</v>
      </c>
      <c r="BI192" s="31"/>
      <c r="BJ192" s="31"/>
      <c r="BK192" s="31"/>
      <c r="BL192" s="31"/>
      <c r="BM192" s="31"/>
      <c r="BP192" s="33">
        <v>189</v>
      </c>
      <c r="BQ192" s="31"/>
      <c r="BR192" s="31"/>
      <c r="BS192" s="31"/>
      <c r="BT192" s="31"/>
      <c r="BU192" s="31"/>
      <c r="BX192" s="33">
        <v>189</v>
      </c>
      <c r="BY192" s="31"/>
      <c r="BZ192" s="31"/>
      <c r="CA192" s="31"/>
      <c r="CB192" s="31"/>
      <c r="CC192" s="31"/>
    </row>
    <row r="193" spans="4:81" x14ac:dyDescent="0.3">
      <c r="D193" s="33">
        <v>190</v>
      </c>
      <c r="L193" s="33">
        <v>190</v>
      </c>
      <c r="M193" s="33"/>
      <c r="N193" s="31"/>
      <c r="O193" s="31"/>
      <c r="P193" s="31"/>
      <c r="Q193" s="31"/>
      <c r="T193" s="33">
        <v>190</v>
      </c>
      <c r="U193" s="33"/>
      <c r="V193" s="33"/>
      <c r="W193" s="33"/>
      <c r="X193" s="33"/>
      <c r="Y193" s="33"/>
      <c r="AB193" s="33">
        <v>190</v>
      </c>
      <c r="AC193" s="33"/>
      <c r="AD193" s="33"/>
      <c r="AE193" s="33"/>
      <c r="AF193" s="33"/>
      <c r="AG193" s="33"/>
      <c r="AJ193" s="33">
        <v>190</v>
      </c>
      <c r="AK193" s="31"/>
      <c r="AL193" s="31"/>
      <c r="AM193" s="31"/>
      <c r="AN193" s="31"/>
      <c r="AO193" s="31"/>
      <c r="AR193" s="33">
        <v>190</v>
      </c>
      <c r="AS193" s="31"/>
      <c r="AT193" s="31"/>
      <c r="AU193" s="31"/>
      <c r="AV193" s="31"/>
      <c r="AW193" s="31"/>
      <c r="AZ193" s="33">
        <v>190</v>
      </c>
      <c r="BA193" s="31"/>
      <c r="BB193" s="31"/>
      <c r="BC193" s="31"/>
      <c r="BD193" s="31"/>
      <c r="BE193" s="31"/>
      <c r="BH193" s="33">
        <v>190</v>
      </c>
      <c r="BI193" s="31"/>
      <c r="BJ193" s="31"/>
      <c r="BK193" s="31"/>
      <c r="BL193" s="31"/>
      <c r="BM193" s="31"/>
      <c r="BP193" s="33">
        <v>190</v>
      </c>
      <c r="BQ193" s="31"/>
      <c r="BR193" s="31"/>
      <c r="BS193" s="31"/>
      <c r="BT193" s="31"/>
      <c r="BU193" s="31"/>
      <c r="BX193" s="33">
        <v>190</v>
      </c>
      <c r="BY193" s="31"/>
      <c r="BZ193" s="31"/>
      <c r="CA193" s="31"/>
      <c r="CB193" s="31"/>
      <c r="CC193" s="31"/>
    </row>
    <row r="194" spans="4:81" x14ac:dyDescent="0.3">
      <c r="D194" s="33">
        <v>191</v>
      </c>
      <c r="L194" s="33">
        <v>191</v>
      </c>
      <c r="M194" s="33"/>
      <c r="N194" s="31"/>
      <c r="O194" s="31"/>
      <c r="P194" s="31"/>
      <c r="Q194" s="31"/>
      <c r="T194" s="33">
        <v>191</v>
      </c>
      <c r="U194" s="33"/>
      <c r="V194" s="33"/>
      <c r="W194" s="33"/>
      <c r="X194" s="33"/>
      <c r="Y194" s="33"/>
      <c r="AB194" s="33">
        <v>191</v>
      </c>
      <c r="AC194" s="33"/>
      <c r="AD194" s="33"/>
      <c r="AE194" s="33"/>
      <c r="AF194" s="33"/>
      <c r="AG194" s="33"/>
      <c r="AJ194" s="33">
        <v>191</v>
      </c>
      <c r="AK194" s="31"/>
      <c r="AL194" s="31"/>
      <c r="AM194" s="31"/>
      <c r="AN194" s="31"/>
      <c r="AO194" s="31"/>
      <c r="AR194" s="33">
        <v>191</v>
      </c>
      <c r="AS194" s="31"/>
      <c r="AT194" s="31"/>
      <c r="AU194" s="31"/>
      <c r="AV194" s="31"/>
      <c r="AW194" s="31"/>
      <c r="AZ194" s="33">
        <v>191</v>
      </c>
      <c r="BA194" s="31"/>
      <c r="BB194" s="31"/>
      <c r="BC194" s="31"/>
      <c r="BD194" s="31"/>
      <c r="BE194" s="31"/>
      <c r="BH194" s="33">
        <v>191</v>
      </c>
      <c r="BI194" s="31"/>
      <c r="BJ194" s="31"/>
      <c r="BK194" s="31"/>
      <c r="BL194" s="31"/>
      <c r="BM194" s="31"/>
      <c r="BP194" s="33">
        <v>191</v>
      </c>
      <c r="BQ194" s="31"/>
      <c r="BR194" s="31"/>
      <c r="BS194" s="31"/>
      <c r="BT194" s="31"/>
      <c r="BU194" s="31"/>
      <c r="BX194" s="33">
        <v>191</v>
      </c>
      <c r="BY194" s="31"/>
      <c r="BZ194" s="31"/>
      <c r="CA194" s="31"/>
      <c r="CB194" s="31"/>
      <c r="CC194" s="31"/>
    </row>
    <row r="195" spans="4:81" x14ac:dyDescent="0.3">
      <c r="D195" s="33">
        <v>192</v>
      </c>
      <c r="L195" s="33">
        <v>192</v>
      </c>
      <c r="M195" s="33"/>
      <c r="N195" s="31"/>
      <c r="O195" s="31"/>
      <c r="P195" s="31"/>
      <c r="Q195" s="31"/>
      <c r="T195" s="33">
        <v>192</v>
      </c>
      <c r="U195" s="33"/>
      <c r="V195" s="33"/>
      <c r="W195" s="33"/>
      <c r="X195" s="33"/>
      <c r="Y195" s="33"/>
      <c r="AB195" s="33">
        <v>192</v>
      </c>
      <c r="AC195" s="33"/>
      <c r="AD195" s="33"/>
      <c r="AE195" s="33"/>
      <c r="AF195" s="33"/>
      <c r="AG195" s="33"/>
      <c r="AJ195" s="33">
        <v>192</v>
      </c>
      <c r="AK195" s="31"/>
      <c r="AL195" s="31"/>
      <c r="AM195" s="31"/>
      <c r="AN195" s="31"/>
      <c r="AO195" s="31"/>
      <c r="AR195" s="33">
        <v>192</v>
      </c>
      <c r="AS195" s="31"/>
      <c r="AT195" s="31"/>
      <c r="AU195" s="31"/>
      <c r="AV195" s="31"/>
      <c r="AW195" s="31"/>
      <c r="AZ195" s="33">
        <v>192</v>
      </c>
      <c r="BA195" s="31"/>
      <c r="BB195" s="31"/>
      <c r="BC195" s="31"/>
      <c r="BD195" s="31"/>
      <c r="BE195" s="31"/>
      <c r="BH195" s="33">
        <v>192</v>
      </c>
      <c r="BI195" s="31"/>
      <c r="BJ195" s="31"/>
      <c r="BK195" s="31"/>
      <c r="BL195" s="31"/>
      <c r="BM195" s="31"/>
      <c r="BP195" s="33">
        <v>192</v>
      </c>
      <c r="BQ195" s="31"/>
      <c r="BR195" s="31"/>
      <c r="BS195" s="31"/>
      <c r="BT195" s="31"/>
      <c r="BU195" s="31"/>
      <c r="BX195" s="33">
        <v>192</v>
      </c>
      <c r="BY195" s="31"/>
      <c r="BZ195" s="31"/>
      <c r="CA195" s="31"/>
      <c r="CB195" s="31"/>
      <c r="CC195" s="31"/>
    </row>
    <row r="196" spans="4:81" x14ac:dyDescent="0.3">
      <c r="D196" s="33">
        <v>193</v>
      </c>
      <c r="L196" s="33">
        <v>193</v>
      </c>
      <c r="M196" s="33"/>
      <c r="N196" s="31"/>
      <c r="O196" s="31"/>
      <c r="P196" s="31"/>
      <c r="Q196" s="31"/>
      <c r="T196" s="33">
        <v>193</v>
      </c>
      <c r="U196" s="33"/>
      <c r="V196" s="33"/>
      <c r="W196" s="33"/>
      <c r="X196" s="33"/>
      <c r="Y196" s="33"/>
      <c r="AB196" s="33">
        <v>193</v>
      </c>
      <c r="AC196" s="33"/>
      <c r="AD196" s="33"/>
      <c r="AE196" s="33"/>
      <c r="AF196" s="33"/>
      <c r="AG196" s="33"/>
      <c r="AJ196" s="33">
        <v>193</v>
      </c>
      <c r="AK196" s="31"/>
      <c r="AL196" s="31"/>
      <c r="AM196" s="31"/>
      <c r="AN196" s="31"/>
      <c r="AO196" s="31"/>
      <c r="AR196" s="33">
        <v>193</v>
      </c>
      <c r="AS196" s="31"/>
      <c r="AT196" s="31"/>
      <c r="AU196" s="31"/>
      <c r="AV196" s="31"/>
      <c r="AW196" s="31"/>
      <c r="AZ196" s="33">
        <v>193</v>
      </c>
      <c r="BA196" s="31"/>
      <c r="BB196" s="31"/>
      <c r="BC196" s="31"/>
      <c r="BD196" s="31"/>
      <c r="BE196" s="31"/>
      <c r="BH196" s="33">
        <v>193</v>
      </c>
      <c r="BI196" s="31"/>
      <c r="BJ196" s="31"/>
      <c r="BK196" s="31"/>
      <c r="BL196" s="31"/>
      <c r="BM196" s="31"/>
      <c r="BP196" s="33">
        <v>193</v>
      </c>
      <c r="BQ196" s="31"/>
      <c r="BR196" s="31"/>
      <c r="BS196" s="31"/>
      <c r="BT196" s="31"/>
      <c r="BU196" s="31"/>
      <c r="BX196" s="33">
        <v>193</v>
      </c>
      <c r="BY196" s="31"/>
      <c r="BZ196" s="31"/>
      <c r="CA196" s="31"/>
      <c r="CB196" s="31"/>
      <c r="CC196" s="31"/>
    </row>
    <row r="197" spans="4:81" x14ac:dyDescent="0.3">
      <c r="D197" s="33">
        <v>194</v>
      </c>
      <c r="L197" s="33">
        <v>194</v>
      </c>
      <c r="M197" s="33"/>
      <c r="N197" s="31"/>
      <c r="O197" s="31"/>
      <c r="P197" s="31"/>
      <c r="Q197" s="31"/>
      <c r="T197" s="33">
        <v>194</v>
      </c>
      <c r="U197" s="33"/>
      <c r="V197" s="33"/>
      <c r="W197" s="33"/>
      <c r="X197" s="33"/>
      <c r="Y197" s="33"/>
      <c r="AB197" s="33">
        <v>194</v>
      </c>
      <c r="AC197" s="33"/>
      <c r="AD197" s="33"/>
      <c r="AE197" s="33"/>
      <c r="AF197" s="33"/>
      <c r="AG197" s="33"/>
      <c r="AJ197" s="33">
        <v>194</v>
      </c>
      <c r="AK197" s="31"/>
      <c r="AL197" s="31"/>
      <c r="AM197" s="31"/>
      <c r="AN197" s="31"/>
      <c r="AO197" s="31"/>
      <c r="AR197" s="33">
        <v>194</v>
      </c>
      <c r="AS197" s="31"/>
      <c r="AT197" s="31"/>
      <c r="AU197" s="31"/>
      <c r="AV197" s="31"/>
      <c r="AW197" s="31"/>
      <c r="AZ197" s="33">
        <v>194</v>
      </c>
      <c r="BA197" s="31"/>
      <c r="BB197" s="31"/>
      <c r="BC197" s="31"/>
      <c r="BD197" s="31"/>
      <c r="BE197" s="31"/>
      <c r="BH197" s="33">
        <v>194</v>
      </c>
      <c r="BI197" s="31"/>
      <c r="BJ197" s="31"/>
      <c r="BK197" s="31"/>
      <c r="BL197" s="31"/>
      <c r="BM197" s="31"/>
      <c r="BP197" s="33">
        <v>194</v>
      </c>
      <c r="BQ197" s="31"/>
      <c r="BR197" s="31"/>
      <c r="BS197" s="31"/>
      <c r="BT197" s="31"/>
      <c r="BU197" s="31"/>
      <c r="BX197" s="33">
        <v>194</v>
      </c>
      <c r="BY197" s="31"/>
      <c r="BZ197" s="31"/>
      <c r="CA197" s="31"/>
      <c r="CB197" s="31"/>
      <c r="CC197" s="31"/>
    </row>
    <row r="198" spans="4:81" x14ac:dyDescent="0.3">
      <c r="D198" s="33">
        <v>195</v>
      </c>
      <c r="L198" s="33">
        <v>195</v>
      </c>
      <c r="M198" s="33"/>
      <c r="N198" s="31"/>
      <c r="O198" s="31"/>
      <c r="P198" s="31"/>
      <c r="Q198" s="31"/>
      <c r="T198" s="33">
        <v>195</v>
      </c>
      <c r="U198" s="33"/>
      <c r="V198" s="33"/>
      <c r="W198" s="33"/>
      <c r="X198" s="33"/>
      <c r="Y198" s="33"/>
      <c r="AB198" s="33">
        <v>195</v>
      </c>
      <c r="AC198" s="33"/>
      <c r="AD198" s="33"/>
      <c r="AE198" s="33"/>
      <c r="AF198" s="33"/>
      <c r="AG198" s="33"/>
      <c r="AJ198" s="33">
        <v>195</v>
      </c>
      <c r="AK198" s="31"/>
      <c r="AL198" s="31"/>
      <c r="AM198" s="31"/>
      <c r="AN198" s="31"/>
      <c r="AO198" s="31"/>
      <c r="AR198" s="33">
        <v>195</v>
      </c>
      <c r="AS198" s="31"/>
      <c r="AT198" s="31"/>
      <c r="AU198" s="31"/>
      <c r="AV198" s="31"/>
      <c r="AW198" s="31"/>
      <c r="AZ198" s="33">
        <v>195</v>
      </c>
      <c r="BA198" s="31"/>
      <c r="BB198" s="31"/>
      <c r="BC198" s="31"/>
      <c r="BD198" s="31"/>
      <c r="BE198" s="31"/>
      <c r="BH198" s="33">
        <v>195</v>
      </c>
      <c r="BI198" s="31"/>
      <c r="BJ198" s="31"/>
      <c r="BK198" s="31"/>
      <c r="BL198" s="31"/>
      <c r="BM198" s="31"/>
      <c r="BP198" s="33">
        <v>195</v>
      </c>
      <c r="BQ198" s="31"/>
      <c r="BR198" s="31"/>
      <c r="BS198" s="31"/>
      <c r="BT198" s="31"/>
      <c r="BU198" s="31"/>
      <c r="BX198" s="33">
        <v>195</v>
      </c>
      <c r="BY198" s="31"/>
      <c r="BZ198" s="31"/>
      <c r="CA198" s="31"/>
      <c r="CB198" s="31"/>
      <c r="CC198" s="31"/>
    </row>
    <row r="199" spans="4:81" x14ac:dyDescent="0.3">
      <c r="D199" s="33">
        <v>196</v>
      </c>
      <c r="L199" s="33">
        <v>196</v>
      </c>
      <c r="M199" s="33"/>
      <c r="N199" s="31"/>
      <c r="O199" s="31"/>
      <c r="P199" s="31"/>
      <c r="Q199" s="31"/>
      <c r="T199" s="33">
        <v>196</v>
      </c>
      <c r="U199" s="33"/>
      <c r="V199" s="33"/>
      <c r="W199" s="33"/>
      <c r="X199" s="33"/>
      <c r="Y199" s="33"/>
      <c r="AB199" s="33">
        <v>196</v>
      </c>
      <c r="AC199" s="33"/>
      <c r="AD199" s="33"/>
      <c r="AE199" s="33"/>
      <c r="AF199" s="33"/>
      <c r="AG199" s="33"/>
      <c r="AJ199" s="33">
        <v>196</v>
      </c>
      <c r="AK199" s="31"/>
      <c r="AL199" s="31"/>
      <c r="AM199" s="31"/>
      <c r="AN199" s="31"/>
      <c r="AO199" s="31"/>
      <c r="AR199" s="33">
        <v>196</v>
      </c>
      <c r="AS199" s="31"/>
      <c r="AT199" s="31"/>
      <c r="AU199" s="31"/>
      <c r="AV199" s="31"/>
      <c r="AW199" s="31"/>
      <c r="AZ199" s="33">
        <v>196</v>
      </c>
      <c r="BA199" s="31"/>
      <c r="BB199" s="31"/>
      <c r="BC199" s="31"/>
      <c r="BD199" s="31"/>
      <c r="BE199" s="31"/>
      <c r="BH199" s="33">
        <v>196</v>
      </c>
      <c r="BI199" s="31"/>
      <c r="BJ199" s="31"/>
      <c r="BK199" s="31"/>
      <c r="BL199" s="31"/>
      <c r="BM199" s="31"/>
      <c r="BP199" s="33">
        <v>196</v>
      </c>
      <c r="BQ199" s="31"/>
      <c r="BR199" s="31"/>
      <c r="BS199" s="31"/>
      <c r="BT199" s="31"/>
      <c r="BU199" s="31"/>
      <c r="BX199" s="33">
        <v>196</v>
      </c>
      <c r="BY199" s="31"/>
      <c r="BZ199" s="31"/>
      <c r="CA199" s="31"/>
      <c r="CB199" s="31"/>
      <c r="CC199" s="31"/>
    </row>
    <row r="200" spans="4:81" x14ac:dyDescent="0.3">
      <c r="D200" s="33">
        <v>197</v>
      </c>
      <c r="L200" s="33">
        <v>197</v>
      </c>
      <c r="M200" s="33"/>
      <c r="N200" s="31"/>
      <c r="O200" s="31"/>
      <c r="P200" s="31"/>
      <c r="Q200" s="31"/>
      <c r="T200" s="33">
        <v>197</v>
      </c>
      <c r="U200" s="33"/>
      <c r="V200" s="33"/>
      <c r="W200" s="33"/>
      <c r="X200" s="33"/>
      <c r="Y200" s="33"/>
      <c r="AB200" s="33">
        <v>197</v>
      </c>
      <c r="AC200" s="33"/>
      <c r="AD200" s="33"/>
      <c r="AE200" s="33"/>
      <c r="AF200" s="33"/>
      <c r="AG200" s="33"/>
      <c r="AJ200" s="33">
        <v>197</v>
      </c>
      <c r="AK200" s="31"/>
      <c r="AL200" s="31"/>
      <c r="AM200" s="31"/>
      <c r="AN200" s="31"/>
      <c r="AO200" s="31"/>
      <c r="AR200" s="33">
        <v>197</v>
      </c>
      <c r="AS200" s="31"/>
      <c r="AT200" s="31"/>
      <c r="AU200" s="31"/>
      <c r="AV200" s="31"/>
      <c r="AW200" s="31"/>
      <c r="AZ200" s="33">
        <v>197</v>
      </c>
      <c r="BA200" s="31"/>
      <c r="BB200" s="31"/>
      <c r="BC200" s="31"/>
      <c r="BD200" s="31"/>
      <c r="BE200" s="31"/>
      <c r="BH200" s="33">
        <v>197</v>
      </c>
      <c r="BI200" s="31"/>
      <c r="BJ200" s="31"/>
      <c r="BK200" s="31"/>
      <c r="BL200" s="31"/>
      <c r="BM200" s="31"/>
      <c r="BP200" s="33">
        <v>197</v>
      </c>
      <c r="BQ200" s="31"/>
      <c r="BR200" s="31"/>
      <c r="BS200" s="31"/>
      <c r="BT200" s="31"/>
      <c r="BU200" s="31"/>
      <c r="BX200" s="33">
        <v>197</v>
      </c>
      <c r="BY200" s="31"/>
      <c r="BZ200" s="31"/>
      <c r="CA200" s="31"/>
      <c r="CB200" s="31"/>
      <c r="CC200" s="31"/>
    </row>
    <row r="201" spans="4:81" x14ac:dyDescent="0.3">
      <c r="D201" s="33">
        <v>198</v>
      </c>
      <c r="L201" s="33">
        <v>198</v>
      </c>
      <c r="M201" s="33"/>
      <c r="N201" s="31"/>
      <c r="O201" s="31"/>
      <c r="P201" s="31"/>
      <c r="Q201" s="31"/>
      <c r="T201" s="33">
        <v>198</v>
      </c>
      <c r="U201" s="33"/>
      <c r="V201" s="33"/>
      <c r="W201" s="33"/>
      <c r="X201" s="33"/>
      <c r="Y201" s="33"/>
      <c r="AB201" s="33">
        <v>198</v>
      </c>
      <c r="AC201" s="33"/>
      <c r="AD201" s="33"/>
      <c r="AE201" s="33"/>
      <c r="AF201" s="33"/>
      <c r="AG201" s="33"/>
      <c r="AJ201" s="33">
        <v>198</v>
      </c>
      <c r="AK201" s="31"/>
      <c r="AL201" s="31"/>
      <c r="AM201" s="31"/>
      <c r="AN201" s="31"/>
      <c r="AO201" s="31"/>
      <c r="AR201" s="33">
        <v>198</v>
      </c>
      <c r="AS201" s="31"/>
      <c r="AT201" s="31"/>
      <c r="AU201" s="31"/>
      <c r="AV201" s="31"/>
      <c r="AW201" s="31"/>
      <c r="AZ201" s="33">
        <v>198</v>
      </c>
      <c r="BA201" s="31"/>
      <c r="BB201" s="31"/>
      <c r="BC201" s="31"/>
      <c r="BD201" s="31"/>
      <c r="BE201" s="31"/>
      <c r="BH201" s="33">
        <v>198</v>
      </c>
      <c r="BI201" s="31"/>
      <c r="BJ201" s="31"/>
      <c r="BK201" s="31"/>
      <c r="BL201" s="31"/>
      <c r="BM201" s="31"/>
      <c r="BP201" s="33">
        <v>198</v>
      </c>
      <c r="BQ201" s="31"/>
      <c r="BR201" s="31"/>
      <c r="BS201" s="31"/>
      <c r="BT201" s="31"/>
      <c r="BU201" s="31"/>
      <c r="BX201" s="33">
        <v>198</v>
      </c>
      <c r="BY201" s="31"/>
      <c r="BZ201" s="31"/>
      <c r="CA201" s="31"/>
      <c r="CB201" s="31"/>
      <c r="CC201" s="31"/>
    </row>
    <row r="202" spans="4:81" x14ac:dyDescent="0.3">
      <c r="D202" s="33">
        <v>199</v>
      </c>
      <c r="L202" s="33">
        <v>199</v>
      </c>
      <c r="M202" s="33"/>
      <c r="N202" s="31"/>
      <c r="O202" s="31"/>
      <c r="P202" s="31"/>
      <c r="Q202" s="31"/>
      <c r="T202" s="33">
        <v>199</v>
      </c>
      <c r="U202" s="33"/>
      <c r="V202" s="33"/>
      <c r="W202" s="33"/>
      <c r="X202" s="33"/>
      <c r="Y202" s="33"/>
      <c r="AB202" s="33">
        <v>199</v>
      </c>
      <c r="AC202" s="33"/>
      <c r="AD202" s="33"/>
      <c r="AE202" s="33"/>
      <c r="AF202" s="33"/>
      <c r="AG202" s="33"/>
      <c r="AJ202" s="33">
        <v>199</v>
      </c>
      <c r="AK202" s="31"/>
      <c r="AL202" s="31"/>
      <c r="AM202" s="31"/>
      <c r="AN202" s="31"/>
      <c r="AO202" s="31"/>
      <c r="AR202" s="33">
        <v>199</v>
      </c>
      <c r="AS202" s="31"/>
      <c r="AT202" s="31"/>
      <c r="AU202" s="31"/>
      <c r="AV202" s="31"/>
      <c r="AW202" s="31"/>
      <c r="AZ202" s="33">
        <v>199</v>
      </c>
      <c r="BA202" s="31"/>
      <c r="BB202" s="31"/>
      <c r="BC202" s="31"/>
      <c r="BD202" s="31"/>
      <c r="BE202" s="31"/>
      <c r="BH202" s="33">
        <v>199</v>
      </c>
      <c r="BI202" s="31"/>
      <c r="BJ202" s="31"/>
      <c r="BK202" s="31"/>
      <c r="BL202" s="31"/>
      <c r="BM202" s="31"/>
      <c r="BP202" s="33">
        <v>199</v>
      </c>
      <c r="BQ202" s="31"/>
      <c r="BR202" s="31"/>
      <c r="BS202" s="31"/>
      <c r="BT202" s="31"/>
      <c r="BU202" s="31"/>
      <c r="BX202" s="33">
        <v>199</v>
      </c>
      <c r="BY202" s="31"/>
      <c r="BZ202" s="31"/>
      <c r="CA202" s="31"/>
      <c r="CB202" s="31"/>
      <c r="CC202" s="31"/>
    </row>
    <row r="203" spans="4:81" x14ac:dyDescent="0.3">
      <c r="D203" s="33">
        <v>200</v>
      </c>
      <c r="L203" s="33">
        <v>200</v>
      </c>
      <c r="M203" s="33"/>
      <c r="N203" s="31"/>
      <c r="O203" s="31"/>
      <c r="P203" s="31"/>
      <c r="Q203" s="31"/>
      <c r="T203" s="33">
        <v>200</v>
      </c>
      <c r="U203" s="33"/>
      <c r="V203" s="33"/>
      <c r="W203" s="33"/>
      <c r="X203" s="33"/>
      <c r="Y203" s="33"/>
      <c r="AB203" s="33">
        <v>200</v>
      </c>
      <c r="AC203" s="33"/>
      <c r="AD203" s="33"/>
      <c r="AE203" s="33"/>
      <c r="AF203" s="33"/>
      <c r="AG203" s="33"/>
      <c r="AJ203" s="33">
        <v>200</v>
      </c>
      <c r="AK203" s="31"/>
      <c r="AL203" s="31"/>
      <c r="AM203" s="31"/>
      <c r="AN203" s="31"/>
      <c r="AO203" s="31"/>
      <c r="AR203" s="33">
        <v>200</v>
      </c>
      <c r="AS203" s="31"/>
      <c r="AT203" s="31"/>
      <c r="AU203" s="31"/>
      <c r="AV203" s="31"/>
      <c r="AW203" s="31"/>
      <c r="AZ203" s="33">
        <v>200</v>
      </c>
      <c r="BA203" s="31"/>
      <c r="BB203" s="31"/>
      <c r="BC203" s="31"/>
      <c r="BD203" s="31"/>
      <c r="BE203" s="31"/>
      <c r="BH203" s="33">
        <v>200</v>
      </c>
      <c r="BI203" s="31"/>
      <c r="BJ203" s="31"/>
      <c r="BK203" s="31"/>
      <c r="BL203" s="31"/>
      <c r="BM203" s="31"/>
      <c r="BP203" s="33">
        <v>200</v>
      </c>
      <c r="BQ203" s="31"/>
      <c r="BR203" s="31"/>
      <c r="BS203" s="31"/>
      <c r="BT203" s="31"/>
      <c r="BU203" s="31"/>
      <c r="BX203" s="33">
        <v>200</v>
      </c>
      <c r="BY203" s="31"/>
      <c r="BZ203" s="31"/>
      <c r="CA203" s="31"/>
      <c r="CB203" s="31"/>
      <c r="CC203" s="31"/>
    </row>
    <row r="204" spans="4:81" x14ac:dyDescent="0.3">
      <c r="D204" s="33">
        <v>201</v>
      </c>
      <c r="L204" s="33">
        <v>201</v>
      </c>
      <c r="M204" s="33"/>
      <c r="N204" s="31"/>
      <c r="O204" s="31"/>
      <c r="P204" s="31"/>
      <c r="Q204" s="31"/>
      <c r="T204" s="33">
        <v>201</v>
      </c>
      <c r="U204" s="33"/>
      <c r="V204" s="33"/>
      <c r="W204" s="33"/>
      <c r="X204" s="33"/>
      <c r="Y204" s="33"/>
      <c r="AB204" s="33">
        <v>201</v>
      </c>
      <c r="AC204" s="33"/>
      <c r="AD204" s="33"/>
      <c r="AE204" s="33"/>
      <c r="AF204" s="33"/>
      <c r="AG204" s="33"/>
      <c r="AJ204" s="33">
        <v>201</v>
      </c>
      <c r="AK204" s="31"/>
      <c r="AL204" s="31"/>
      <c r="AM204" s="31"/>
      <c r="AN204" s="31"/>
      <c r="AO204" s="31"/>
      <c r="AR204" s="33">
        <v>201</v>
      </c>
      <c r="AS204" s="31"/>
      <c r="AT204" s="31"/>
      <c r="AU204" s="31"/>
      <c r="AV204" s="31"/>
      <c r="AW204" s="31"/>
      <c r="AZ204" s="33">
        <v>201</v>
      </c>
      <c r="BA204" s="31"/>
      <c r="BB204" s="31"/>
      <c r="BC204" s="31"/>
      <c r="BD204" s="31"/>
      <c r="BE204" s="31"/>
      <c r="BH204" s="33">
        <v>201</v>
      </c>
      <c r="BI204" s="31"/>
      <c r="BJ204" s="31"/>
      <c r="BK204" s="31"/>
      <c r="BL204" s="31"/>
      <c r="BM204" s="31"/>
      <c r="BP204" s="33">
        <v>201</v>
      </c>
      <c r="BQ204" s="31"/>
      <c r="BR204" s="31"/>
      <c r="BS204" s="31"/>
      <c r="BT204" s="31"/>
      <c r="BU204" s="31"/>
      <c r="BX204" s="33">
        <v>201</v>
      </c>
      <c r="BY204" s="31"/>
      <c r="BZ204" s="31"/>
      <c r="CA204" s="31"/>
      <c r="CB204" s="31"/>
      <c r="CC204" s="31"/>
    </row>
    <row r="205" spans="4:81" x14ac:dyDescent="0.3">
      <c r="D205" s="33">
        <v>202</v>
      </c>
      <c r="L205" s="33">
        <v>202</v>
      </c>
      <c r="M205" s="33"/>
      <c r="N205" s="31"/>
      <c r="O205" s="31"/>
      <c r="P205" s="31"/>
      <c r="Q205" s="31"/>
      <c r="T205" s="33">
        <v>202</v>
      </c>
      <c r="U205" s="33"/>
      <c r="V205" s="33"/>
      <c r="W205" s="33"/>
      <c r="X205" s="33"/>
      <c r="Y205" s="33"/>
      <c r="AB205" s="33">
        <v>202</v>
      </c>
      <c r="AC205" s="33"/>
      <c r="AD205" s="33"/>
      <c r="AE205" s="33"/>
      <c r="AF205" s="33"/>
      <c r="AG205" s="33"/>
      <c r="AJ205" s="33">
        <v>202</v>
      </c>
      <c r="AK205" s="31"/>
      <c r="AL205" s="31"/>
      <c r="AM205" s="31"/>
      <c r="AN205" s="31"/>
      <c r="AO205" s="31"/>
      <c r="AR205" s="33">
        <v>202</v>
      </c>
      <c r="AS205" s="31"/>
      <c r="AT205" s="31"/>
      <c r="AU205" s="31"/>
      <c r="AV205" s="31"/>
      <c r="AW205" s="31"/>
      <c r="AZ205" s="33">
        <v>202</v>
      </c>
      <c r="BA205" s="31"/>
      <c r="BB205" s="31"/>
      <c r="BC205" s="31"/>
      <c r="BD205" s="31"/>
      <c r="BE205" s="31"/>
      <c r="BH205" s="33">
        <v>202</v>
      </c>
      <c r="BI205" s="31"/>
      <c r="BJ205" s="31"/>
      <c r="BK205" s="31"/>
      <c r="BL205" s="31"/>
      <c r="BM205" s="31"/>
      <c r="BP205" s="33">
        <v>202</v>
      </c>
      <c r="BQ205" s="31"/>
      <c r="BR205" s="31"/>
      <c r="BS205" s="31"/>
      <c r="BT205" s="31"/>
      <c r="BU205" s="31"/>
      <c r="BX205" s="33">
        <v>202</v>
      </c>
      <c r="BY205" s="31"/>
      <c r="BZ205" s="31"/>
      <c r="CA205" s="31"/>
      <c r="CB205" s="31"/>
      <c r="CC205" s="31"/>
    </row>
    <row r="206" spans="4:81" x14ac:dyDescent="0.3">
      <c r="D206" s="33">
        <v>203</v>
      </c>
      <c r="L206" s="33">
        <v>203</v>
      </c>
      <c r="M206" s="33"/>
      <c r="N206" s="31"/>
      <c r="O206" s="31"/>
      <c r="P206" s="31"/>
      <c r="Q206" s="31"/>
      <c r="T206" s="33">
        <v>203</v>
      </c>
      <c r="U206" s="33"/>
      <c r="V206" s="33"/>
      <c r="W206" s="33"/>
      <c r="X206" s="33"/>
      <c r="Y206" s="33"/>
      <c r="AB206" s="33">
        <v>203</v>
      </c>
      <c r="AC206" s="33"/>
      <c r="AD206" s="33"/>
      <c r="AE206" s="33"/>
      <c r="AF206" s="33"/>
      <c r="AG206" s="33"/>
      <c r="AJ206" s="33">
        <v>203</v>
      </c>
      <c r="AK206" s="31"/>
      <c r="AL206" s="31"/>
      <c r="AM206" s="31"/>
      <c r="AN206" s="31"/>
      <c r="AO206" s="31"/>
      <c r="AR206" s="33">
        <v>203</v>
      </c>
      <c r="AS206" s="31"/>
      <c r="AT206" s="31"/>
      <c r="AU206" s="31"/>
      <c r="AV206" s="31"/>
      <c r="AW206" s="31"/>
      <c r="AZ206" s="33">
        <v>203</v>
      </c>
      <c r="BA206" s="31"/>
      <c r="BB206" s="31"/>
      <c r="BC206" s="31"/>
      <c r="BD206" s="31"/>
      <c r="BE206" s="31"/>
      <c r="BH206" s="33">
        <v>203</v>
      </c>
      <c r="BI206" s="31"/>
      <c r="BJ206" s="31"/>
      <c r="BK206" s="31"/>
      <c r="BL206" s="31"/>
      <c r="BM206" s="31"/>
      <c r="BP206" s="33">
        <v>203</v>
      </c>
      <c r="BQ206" s="31"/>
      <c r="BR206" s="31"/>
      <c r="BS206" s="31"/>
      <c r="BT206" s="31"/>
      <c r="BU206" s="31"/>
      <c r="BX206" s="33">
        <v>203</v>
      </c>
      <c r="BY206" s="31"/>
      <c r="BZ206" s="31"/>
      <c r="CA206" s="31"/>
      <c r="CB206" s="31"/>
      <c r="CC206" s="31"/>
    </row>
    <row r="207" spans="4:81" x14ac:dyDescent="0.3">
      <c r="D207" s="33">
        <v>204</v>
      </c>
      <c r="L207" s="33">
        <v>204</v>
      </c>
      <c r="M207" s="33"/>
      <c r="N207" s="31"/>
      <c r="O207" s="31"/>
      <c r="P207" s="31"/>
      <c r="Q207" s="31"/>
      <c r="T207" s="33">
        <v>204</v>
      </c>
      <c r="U207" s="33"/>
      <c r="V207" s="33"/>
      <c r="W207" s="33"/>
      <c r="X207" s="33"/>
      <c r="Y207" s="33"/>
      <c r="AB207" s="33">
        <v>204</v>
      </c>
      <c r="AC207" s="33"/>
      <c r="AD207" s="33"/>
      <c r="AE207" s="33"/>
      <c r="AF207" s="33"/>
      <c r="AG207" s="33"/>
      <c r="AJ207" s="33">
        <v>204</v>
      </c>
      <c r="AK207" s="31"/>
      <c r="AL207" s="31"/>
      <c r="AM207" s="31"/>
      <c r="AN207" s="31"/>
      <c r="AO207" s="31"/>
      <c r="AR207" s="33">
        <v>204</v>
      </c>
      <c r="AS207" s="31"/>
      <c r="AT207" s="31"/>
      <c r="AU207" s="31"/>
      <c r="AV207" s="31"/>
      <c r="AW207" s="31"/>
      <c r="AZ207" s="33">
        <v>204</v>
      </c>
      <c r="BA207" s="31"/>
      <c r="BB207" s="31"/>
      <c r="BC207" s="31"/>
      <c r="BD207" s="31"/>
      <c r="BE207" s="31"/>
      <c r="BH207" s="33">
        <v>204</v>
      </c>
      <c r="BI207" s="31"/>
      <c r="BJ207" s="31"/>
      <c r="BK207" s="31"/>
      <c r="BL207" s="31"/>
      <c r="BM207" s="31"/>
      <c r="BP207" s="33">
        <v>204</v>
      </c>
      <c r="BQ207" s="31"/>
      <c r="BR207" s="31"/>
      <c r="BS207" s="31"/>
      <c r="BT207" s="31"/>
      <c r="BU207" s="31"/>
      <c r="BX207" s="33">
        <v>204</v>
      </c>
      <c r="BY207" s="31"/>
      <c r="BZ207" s="31"/>
      <c r="CA207" s="31"/>
      <c r="CB207" s="31"/>
      <c r="CC207" s="31"/>
    </row>
    <row r="208" spans="4:81" x14ac:dyDescent="0.3">
      <c r="D208" s="33">
        <v>205</v>
      </c>
      <c r="L208" s="33">
        <v>205</v>
      </c>
      <c r="M208" s="33"/>
      <c r="N208" s="31"/>
      <c r="O208" s="31"/>
      <c r="P208" s="31"/>
      <c r="Q208" s="31"/>
      <c r="T208" s="33">
        <v>205</v>
      </c>
      <c r="U208" s="33"/>
      <c r="V208" s="33"/>
      <c r="W208" s="33"/>
      <c r="X208" s="33"/>
      <c r="Y208" s="33"/>
      <c r="AB208" s="33">
        <v>205</v>
      </c>
      <c r="AC208" s="33"/>
      <c r="AD208" s="33"/>
      <c r="AE208" s="33"/>
      <c r="AF208" s="33"/>
      <c r="AG208" s="33"/>
      <c r="AJ208" s="33">
        <v>205</v>
      </c>
      <c r="AK208" s="31"/>
      <c r="AL208" s="31"/>
      <c r="AM208" s="31"/>
      <c r="AN208" s="31"/>
      <c r="AO208" s="31"/>
      <c r="AR208" s="33">
        <v>205</v>
      </c>
      <c r="AS208" s="31"/>
      <c r="AT208" s="31"/>
      <c r="AU208" s="31"/>
      <c r="AV208" s="31"/>
      <c r="AW208" s="31"/>
      <c r="AZ208" s="33">
        <v>205</v>
      </c>
      <c r="BA208" s="31"/>
      <c r="BB208" s="31"/>
      <c r="BC208" s="31"/>
      <c r="BD208" s="31"/>
      <c r="BE208" s="31"/>
      <c r="BH208" s="33">
        <v>205</v>
      </c>
      <c r="BI208" s="31"/>
      <c r="BJ208" s="31"/>
      <c r="BK208" s="31"/>
      <c r="BL208" s="31"/>
      <c r="BM208" s="31"/>
      <c r="BP208" s="33">
        <v>205</v>
      </c>
      <c r="BQ208" s="31"/>
      <c r="BR208" s="31"/>
      <c r="BS208" s="31"/>
      <c r="BT208" s="31"/>
      <c r="BU208" s="31"/>
      <c r="BX208" s="33">
        <v>205</v>
      </c>
      <c r="BY208" s="31"/>
      <c r="BZ208" s="31"/>
      <c r="CA208" s="31"/>
      <c r="CB208" s="31"/>
      <c r="CC208" s="31"/>
    </row>
    <row r="209" spans="4:81" x14ac:dyDescent="0.3">
      <c r="D209" s="33">
        <v>206</v>
      </c>
      <c r="L209" s="33">
        <v>206</v>
      </c>
      <c r="M209" s="33"/>
      <c r="N209" s="31"/>
      <c r="O209" s="31"/>
      <c r="P209" s="31"/>
      <c r="Q209" s="31"/>
      <c r="T209" s="33">
        <v>206</v>
      </c>
      <c r="U209" s="33"/>
      <c r="V209" s="33"/>
      <c r="W209" s="33"/>
      <c r="X209" s="33"/>
      <c r="Y209" s="33"/>
      <c r="AB209" s="33">
        <v>206</v>
      </c>
      <c r="AC209" s="33"/>
      <c r="AD209" s="33"/>
      <c r="AE209" s="33"/>
      <c r="AF209" s="33"/>
      <c r="AG209" s="33"/>
      <c r="AJ209" s="33">
        <v>206</v>
      </c>
      <c r="AK209" s="31"/>
      <c r="AL209" s="31"/>
      <c r="AM209" s="31"/>
      <c r="AN209" s="31"/>
      <c r="AO209" s="31"/>
      <c r="AR209" s="33">
        <v>206</v>
      </c>
      <c r="AS209" s="31"/>
      <c r="AT209" s="31"/>
      <c r="AU209" s="31"/>
      <c r="AV209" s="31"/>
      <c r="AW209" s="31"/>
      <c r="AZ209" s="33">
        <v>206</v>
      </c>
      <c r="BA209" s="31"/>
      <c r="BB209" s="31"/>
      <c r="BC209" s="31"/>
      <c r="BD209" s="31"/>
      <c r="BE209" s="31"/>
      <c r="BH209" s="33">
        <v>206</v>
      </c>
      <c r="BI209" s="31"/>
      <c r="BJ209" s="31"/>
      <c r="BK209" s="31"/>
      <c r="BL209" s="31"/>
      <c r="BM209" s="31"/>
      <c r="BP209" s="33">
        <v>206</v>
      </c>
      <c r="BQ209" s="31"/>
      <c r="BR209" s="31"/>
      <c r="BS209" s="31"/>
      <c r="BT209" s="31"/>
      <c r="BU209" s="31"/>
      <c r="BX209" s="33">
        <v>206</v>
      </c>
      <c r="BY209" s="31"/>
      <c r="BZ209" s="31"/>
      <c r="CA209" s="31"/>
      <c r="CB209" s="31"/>
      <c r="CC209" s="31"/>
    </row>
    <row r="210" spans="4:81" x14ac:dyDescent="0.3">
      <c r="D210" s="33">
        <v>207</v>
      </c>
      <c r="L210" s="33">
        <v>207</v>
      </c>
      <c r="M210" s="33"/>
      <c r="N210" s="31"/>
      <c r="O210" s="31"/>
      <c r="P210" s="31"/>
      <c r="Q210" s="31"/>
      <c r="T210" s="33">
        <v>207</v>
      </c>
      <c r="U210" s="33"/>
      <c r="V210" s="33"/>
      <c r="W210" s="33"/>
      <c r="X210" s="33"/>
      <c r="Y210" s="33"/>
      <c r="AB210" s="33">
        <v>207</v>
      </c>
      <c r="AC210" s="33"/>
      <c r="AD210" s="33"/>
      <c r="AE210" s="33"/>
      <c r="AF210" s="33"/>
      <c r="AG210" s="33"/>
      <c r="AJ210" s="33">
        <v>207</v>
      </c>
      <c r="AK210" s="31"/>
      <c r="AL210" s="31"/>
      <c r="AM210" s="31"/>
      <c r="AN210" s="31"/>
      <c r="AO210" s="31"/>
      <c r="AR210" s="33">
        <v>207</v>
      </c>
      <c r="AS210" s="31"/>
      <c r="AT210" s="31"/>
      <c r="AU210" s="31"/>
      <c r="AV210" s="31"/>
      <c r="AW210" s="31"/>
      <c r="AZ210" s="33">
        <v>207</v>
      </c>
      <c r="BA210" s="31"/>
      <c r="BB210" s="31"/>
      <c r="BC210" s="31"/>
      <c r="BD210" s="31"/>
      <c r="BE210" s="31"/>
      <c r="BH210" s="33">
        <v>207</v>
      </c>
      <c r="BI210" s="31"/>
      <c r="BJ210" s="31"/>
      <c r="BK210" s="31"/>
      <c r="BL210" s="31"/>
      <c r="BM210" s="31"/>
      <c r="BP210" s="33">
        <v>207</v>
      </c>
      <c r="BQ210" s="31"/>
      <c r="BR210" s="31"/>
      <c r="BS210" s="31"/>
      <c r="BT210" s="31"/>
      <c r="BU210" s="31"/>
      <c r="BX210" s="33">
        <v>207</v>
      </c>
      <c r="BY210" s="31"/>
      <c r="BZ210" s="31"/>
      <c r="CA210" s="31"/>
      <c r="CB210" s="31"/>
      <c r="CC210" s="31"/>
    </row>
    <row r="211" spans="4:81" x14ac:dyDescent="0.3">
      <c r="D211" s="33">
        <v>208</v>
      </c>
      <c r="L211" s="33">
        <v>208</v>
      </c>
      <c r="M211" s="33"/>
      <c r="N211" s="31"/>
      <c r="O211" s="31"/>
      <c r="P211" s="31"/>
      <c r="Q211" s="31"/>
      <c r="T211" s="33">
        <v>208</v>
      </c>
      <c r="U211" s="33"/>
      <c r="V211" s="33"/>
      <c r="W211" s="33"/>
      <c r="X211" s="33"/>
      <c r="Y211" s="33"/>
      <c r="AB211" s="33">
        <v>208</v>
      </c>
      <c r="AC211" s="33"/>
      <c r="AD211" s="33"/>
      <c r="AE211" s="33"/>
      <c r="AF211" s="33"/>
      <c r="AG211" s="33"/>
      <c r="AJ211" s="33">
        <v>208</v>
      </c>
      <c r="AK211" s="31"/>
      <c r="AL211" s="31"/>
      <c r="AM211" s="31"/>
      <c r="AN211" s="31"/>
      <c r="AO211" s="31"/>
      <c r="AR211" s="33">
        <v>208</v>
      </c>
      <c r="AS211" s="31"/>
      <c r="AT211" s="31"/>
      <c r="AU211" s="31"/>
      <c r="AV211" s="31"/>
      <c r="AW211" s="31"/>
      <c r="AZ211" s="33">
        <v>208</v>
      </c>
      <c r="BA211" s="31"/>
      <c r="BB211" s="31"/>
      <c r="BC211" s="31"/>
      <c r="BD211" s="31"/>
      <c r="BE211" s="31"/>
      <c r="BH211" s="33">
        <v>208</v>
      </c>
      <c r="BI211" s="31"/>
      <c r="BJ211" s="31"/>
      <c r="BK211" s="31"/>
      <c r="BL211" s="31"/>
      <c r="BM211" s="31"/>
      <c r="BP211" s="33">
        <v>208</v>
      </c>
      <c r="BQ211" s="31"/>
      <c r="BR211" s="31"/>
      <c r="BS211" s="31"/>
      <c r="BT211" s="31"/>
      <c r="BU211" s="31"/>
      <c r="BX211" s="33">
        <v>208</v>
      </c>
      <c r="BY211" s="31"/>
      <c r="BZ211" s="31"/>
      <c r="CA211" s="31"/>
      <c r="CB211" s="31"/>
      <c r="CC211" s="31"/>
    </row>
    <row r="212" spans="4:81" x14ac:dyDescent="0.3">
      <c r="D212" s="33">
        <v>209</v>
      </c>
      <c r="L212" s="33">
        <v>209</v>
      </c>
      <c r="M212" s="33"/>
      <c r="N212" s="31"/>
      <c r="O212" s="31"/>
      <c r="P212" s="31"/>
      <c r="Q212" s="31"/>
      <c r="T212" s="33">
        <v>209</v>
      </c>
      <c r="U212" s="33"/>
      <c r="V212" s="33"/>
      <c r="W212" s="33"/>
      <c r="X212" s="33"/>
      <c r="Y212" s="33"/>
      <c r="AB212" s="33">
        <v>209</v>
      </c>
      <c r="AC212" s="33"/>
      <c r="AD212" s="33"/>
      <c r="AE212" s="33"/>
      <c r="AF212" s="33"/>
      <c r="AG212" s="33"/>
      <c r="AJ212" s="33">
        <v>209</v>
      </c>
      <c r="AK212" s="31"/>
      <c r="AL212" s="31"/>
      <c r="AM212" s="31"/>
      <c r="AN212" s="31"/>
      <c r="AO212" s="31"/>
      <c r="AR212" s="33">
        <v>209</v>
      </c>
      <c r="AS212" s="31"/>
      <c r="AT212" s="31"/>
      <c r="AU212" s="31"/>
      <c r="AV212" s="31"/>
      <c r="AW212" s="31"/>
      <c r="AZ212" s="33">
        <v>209</v>
      </c>
      <c r="BA212" s="31"/>
      <c r="BB212" s="31"/>
      <c r="BC212" s="31"/>
      <c r="BD212" s="31"/>
      <c r="BE212" s="31"/>
      <c r="BH212" s="33">
        <v>209</v>
      </c>
      <c r="BI212" s="31"/>
      <c r="BJ212" s="31"/>
      <c r="BK212" s="31"/>
      <c r="BL212" s="31"/>
      <c r="BM212" s="31"/>
      <c r="BP212" s="33">
        <v>209</v>
      </c>
      <c r="BQ212" s="31"/>
      <c r="BR212" s="31"/>
      <c r="BS212" s="31"/>
      <c r="BT212" s="31"/>
      <c r="BU212" s="31"/>
      <c r="BX212" s="33">
        <v>209</v>
      </c>
      <c r="BY212" s="31"/>
      <c r="BZ212" s="31"/>
      <c r="CA212" s="31"/>
      <c r="CB212" s="31"/>
      <c r="CC212" s="31"/>
    </row>
    <row r="213" spans="4:81" x14ac:dyDescent="0.3">
      <c r="D213" s="33">
        <v>210</v>
      </c>
      <c r="L213" s="33">
        <v>210</v>
      </c>
      <c r="M213" s="33"/>
      <c r="N213" s="31"/>
      <c r="O213" s="31"/>
      <c r="P213" s="31"/>
      <c r="Q213" s="31"/>
      <c r="T213" s="33">
        <v>210</v>
      </c>
      <c r="U213" s="33"/>
      <c r="V213" s="33"/>
      <c r="W213" s="33"/>
      <c r="X213" s="33"/>
      <c r="Y213" s="33"/>
      <c r="AB213" s="33">
        <v>210</v>
      </c>
      <c r="AC213" s="33"/>
      <c r="AD213" s="33"/>
      <c r="AE213" s="33"/>
      <c r="AF213" s="33"/>
      <c r="AG213" s="33"/>
      <c r="AJ213" s="33">
        <v>210</v>
      </c>
      <c r="AK213" s="31"/>
      <c r="AL213" s="31"/>
      <c r="AM213" s="31"/>
      <c r="AN213" s="31"/>
      <c r="AO213" s="31"/>
      <c r="AR213" s="33">
        <v>210</v>
      </c>
      <c r="AS213" s="31"/>
      <c r="AT213" s="31"/>
      <c r="AU213" s="31"/>
      <c r="AV213" s="31"/>
      <c r="AW213" s="31"/>
      <c r="AZ213" s="33">
        <v>210</v>
      </c>
      <c r="BA213" s="31"/>
      <c r="BB213" s="31"/>
      <c r="BC213" s="31"/>
      <c r="BD213" s="31"/>
      <c r="BE213" s="31"/>
      <c r="BH213" s="33">
        <v>210</v>
      </c>
      <c r="BI213" s="31"/>
      <c r="BJ213" s="31"/>
      <c r="BK213" s="31"/>
      <c r="BL213" s="31"/>
      <c r="BM213" s="31"/>
      <c r="BP213" s="33">
        <v>210</v>
      </c>
      <c r="BQ213" s="31"/>
      <c r="BR213" s="31"/>
      <c r="BS213" s="31"/>
      <c r="BT213" s="31"/>
      <c r="BU213" s="31"/>
      <c r="BX213" s="33">
        <v>210</v>
      </c>
      <c r="BY213" s="31"/>
      <c r="BZ213" s="31"/>
      <c r="CA213" s="31"/>
      <c r="CB213" s="31"/>
      <c r="CC213" s="31"/>
    </row>
    <row r="214" spans="4:81" x14ac:dyDescent="0.3">
      <c r="D214" s="33">
        <v>211</v>
      </c>
      <c r="L214" s="33">
        <v>211</v>
      </c>
      <c r="M214" s="33"/>
      <c r="N214" s="31"/>
      <c r="O214" s="31"/>
      <c r="P214" s="31"/>
      <c r="Q214" s="31"/>
      <c r="T214" s="33">
        <v>211</v>
      </c>
      <c r="U214" s="33"/>
      <c r="V214" s="33"/>
      <c r="W214" s="33"/>
      <c r="X214" s="33"/>
      <c r="Y214" s="33"/>
      <c r="AB214" s="33">
        <v>211</v>
      </c>
      <c r="AC214" s="33"/>
      <c r="AD214" s="33"/>
      <c r="AE214" s="33"/>
      <c r="AF214" s="33"/>
      <c r="AG214" s="33"/>
      <c r="AJ214" s="33">
        <v>211</v>
      </c>
      <c r="AK214" s="31"/>
      <c r="AL214" s="31"/>
      <c r="AM214" s="31"/>
      <c r="AN214" s="31"/>
      <c r="AO214" s="31"/>
      <c r="AR214" s="33">
        <v>211</v>
      </c>
      <c r="AS214" s="31"/>
      <c r="AT214" s="31"/>
      <c r="AU214" s="31"/>
      <c r="AV214" s="31"/>
      <c r="AW214" s="31"/>
      <c r="AZ214" s="33">
        <v>211</v>
      </c>
      <c r="BA214" s="31"/>
      <c r="BB214" s="31"/>
      <c r="BC214" s="31"/>
      <c r="BD214" s="31"/>
      <c r="BE214" s="31"/>
      <c r="BH214" s="33">
        <v>211</v>
      </c>
      <c r="BI214" s="31"/>
      <c r="BJ214" s="31"/>
      <c r="BK214" s="31"/>
      <c r="BL214" s="31"/>
      <c r="BM214" s="31"/>
      <c r="BP214" s="33">
        <v>211</v>
      </c>
      <c r="BQ214" s="31"/>
      <c r="BR214" s="31"/>
      <c r="BS214" s="31"/>
      <c r="BT214" s="31"/>
      <c r="BU214" s="31"/>
      <c r="BX214" s="33">
        <v>211</v>
      </c>
      <c r="BY214" s="31"/>
      <c r="BZ214" s="31"/>
      <c r="CA214" s="31"/>
      <c r="CB214" s="31"/>
      <c r="CC214" s="31"/>
    </row>
    <row r="215" spans="4:81" x14ac:dyDescent="0.3">
      <c r="D215" s="33">
        <v>212</v>
      </c>
      <c r="L215" s="33">
        <v>212</v>
      </c>
      <c r="M215" s="33"/>
      <c r="N215" s="31"/>
      <c r="O215" s="31"/>
      <c r="P215" s="31"/>
      <c r="Q215" s="31"/>
      <c r="T215" s="33">
        <v>212</v>
      </c>
      <c r="U215" s="33"/>
      <c r="V215" s="33"/>
      <c r="W215" s="33"/>
      <c r="X215" s="33"/>
      <c r="Y215" s="33"/>
      <c r="AB215" s="33">
        <v>212</v>
      </c>
      <c r="AC215" s="33"/>
      <c r="AD215" s="33"/>
      <c r="AE215" s="33"/>
      <c r="AF215" s="33"/>
      <c r="AG215" s="33"/>
      <c r="AJ215" s="33">
        <v>212</v>
      </c>
      <c r="AK215" s="31"/>
      <c r="AL215" s="31"/>
      <c r="AM215" s="31"/>
      <c r="AN215" s="31"/>
      <c r="AO215" s="31"/>
      <c r="AR215" s="33">
        <v>212</v>
      </c>
      <c r="AS215" s="31"/>
      <c r="AT215" s="31"/>
      <c r="AU215" s="31"/>
      <c r="AV215" s="31"/>
      <c r="AW215" s="31"/>
      <c r="AZ215" s="33">
        <v>212</v>
      </c>
      <c r="BA215" s="31"/>
      <c r="BB215" s="31"/>
      <c r="BC215" s="31"/>
      <c r="BD215" s="31"/>
      <c r="BE215" s="31"/>
      <c r="BH215" s="33">
        <v>212</v>
      </c>
      <c r="BI215" s="31"/>
      <c r="BJ215" s="31"/>
      <c r="BK215" s="31"/>
      <c r="BL215" s="31"/>
      <c r="BM215" s="31"/>
      <c r="BP215" s="33">
        <v>212</v>
      </c>
      <c r="BQ215" s="31"/>
      <c r="BR215" s="31"/>
      <c r="BS215" s="31"/>
      <c r="BT215" s="31"/>
      <c r="BU215" s="31"/>
      <c r="BX215" s="33">
        <v>212</v>
      </c>
      <c r="BY215" s="31"/>
      <c r="BZ215" s="31"/>
      <c r="CA215" s="31"/>
      <c r="CB215" s="31"/>
      <c r="CC215" s="31"/>
    </row>
    <row r="216" spans="4:81" x14ac:dyDescent="0.3">
      <c r="D216" s="33">
        <v>213</v>
      </c>
      <c r="L216" s="33">
        <v>213</v>
      </c>
      <c r="M216" s="33"/>
      <c r="N216" s="31"/>
      <c r="O216" s="31"/>
      <c r="P216" s="31"/>
      <c r="Q216" s="31"/>
      <c r="T216" s="33">
        <v>213</v>
      </c>
      <c r="U216" s="33"/>
      <c r="V216" s="33"/>
      <c r="W216" s="33"/>
      <c r="X216" s="33"/>
      <c r="Y216" s="33"/>
      <c r="AB216" s="33">
        <v>213</v>
      </c>
      <c r="AC216" s="33"/>
      <c r="AD216" s="33"/>
      <c r="AE216" s="33"/>
      <c r="AF216" s="33"/>
      <c r="AG216" s="33"/>
      <c r="AJ216" s="33">
        <v>213</v>
      </c>
      <c r="AK216" s="31"/>
      <c r="AL216" s="31"/>
      <c r="AM216" s="31"/>
      <c r="AN216" s="31"/>
      <c r="AO216" s="31"/>
      <c r="AR216" s="33">
        <v>213</v>
      </c>
      <c r="AS216" s="31"/>
      <c r="AT216" s="31"/>
      <c r="AU216" s="31"/>
      <c r="AV216" s="31"/>
      <c r="AW216" s="31"/>
      <c r="AZ216" s="33">
        <v>213</v>
      </c>
      <c r="BA216" s="31"/>
      <c r="BB216" s="31"/>
      <c r="BC216" s="31"/>
      <c r="BD216" s="31"/>
      <c r="BE216" s="31"/>
      <c r="BH216" s="33">
        <v>213</v>
      </c>
      <c r="BI216" s="31"/>
      <c r="BJ216" s="31"/>
      <c r="BK216" s="31"/>
      <c r="BL216" s="31"/>
      <c r="BM216" s="31"/>
      <c r="BP216" s="33">
        <v>213</v>
      </c>
      <c r="BQ216" s="31"/>
      <c r="BR216" s="31"/>
      <c r="BS216" s="31"/>
      <c r="BT216" s="31"/>
      <c r="BU216" s="31"/>
      <c r="BX216" s="33">
        <v>213</v>
      </c>
      <c r="BY216" s="31"/>
      <c r="BZ216" s="31"/>
      <c r="CA216" s="31"/>
      <c r="CB216" s="31"/>
      <c r="CC216" s="31"/>
    </row>
    <row r="217" spans="4:81" x14ac:dyDescent="0.3">
      <c r="D217" s="33">
        <v>214</v>
      </c>
      <c r="L217" s="33">
        <v>214</v>
      </c>
      <c r="M217" s="33"/>
      <c r="N217" s="31"/>
      <c r="O217" s="31"/>
      <c r="P217" s="31"/>
      <c r="Q217" s="31"/>
      <c r="T217" s="33">
        <v>214</v>
      </c>
      <c r="U217" s="33"/>
      <c r="V217" s="33"/>
      <c r="W217" s="33"/>
      <c r="X217" s="33"/>
      <c r="Y217" s="33"/>
      <c r="AB217" s="33">
        <v>214</v>
      </c>
      <c r="AC217" s="33"/>
      <c r="AD217" s="33"/>
      <c r="AE217" s="33"/>
      <c r="AF217" s="33"/>
      <c r="AG217" s="33"/>
      <c r="AJ217" s="33">
        <v>214</v>
      </c>
      <c r="AK217" s="31"/>
      <c r="AL217" s="31"/>
      <c r="AM217" s="31"/>
      <c r="AN217" s="31"/>
      <c r="AO217" s="31"/>
      <c r="AR217" s="33">
        <v>214</v>
      </c>
      <c r="AS217" s="31"/>
      <c r="AT217" s="31"/>
      <c r="AU217" s="31"/>
      <c r="AV217" s="31"/>
      <c r="AW217" s="31"/>
      <c r="AZ217" s="33">
        <v>214</v>
      </c>
      <c r="BA217" s="31"/>
      <c r="BB217" s="31"/>
      <c r="BC217" s="31"/>
      <c r="BD217" s="31"/>
      <c r="BE217" s="31"/>
      <c r="BH217" s="33">
        <v>214</v>
      </c>
      <c r="BI217" s="31"/>
      <c r="BJ217" s="31"/>
      <c r="BK217" s="31"/>
      <c r="BL217" s="31"/>
      <c r="BM217" s="31"/>
      <c r="BP217" s="33">
        <v>214</v>
      </c>
      <c r="BQ217" s="31"/>
      <c r="BR217" s="31"/>
      <c r="BS217" s="31"/>
      <c r="BT217" s="31"/>
      <c r="BU217" s="31"/>
      <c r="BX217" s="33">
        <v>214</v>
      </c>
      <c r="BY217" s="31"/>
      <c r="BZ217" s="31"/>
      <c r="CA217" s="31"/>
      <c r="CB217" s="31"/>
      <c r="CC217" s="31"/>
    </row>
    <row r="218" spans="4:81" x14ac:dyDescent="0.3">
      <c r="D218" s="33">
        <v>215</v>
      </c>
      <c r="L218" s="33">
        <v>215</v>
      </c>
      <c r="M218" s="33"/>
      <c r="N218" s="31"/>
      <c r="O218" s="31"/>
      <c r="P218" s="31"/>
      <c r="Q218" s="31"/>
      <c r="T218" s="33">
        <v>215</v>
      </c>
      <c r="U218" s="33"/>
      <c r="V218" s="33"/>
      <c r="W218" s="33"/>
      <c r="X218" s="33"/>
      <c r="Y218" s="33"/>
      <c r="AB218" s="33">
        <v>215</v>
      </c>
      <c r="AC218" s="33"/>
      <c r="AD218" s="33"/>
      <c r="AE218" s="33"/>
      <c r="AF218" s="33"/>
      <c r="AG218" s="33"/>
      <c r="AJ218" s="33">
        <v>215</v>
      </c>
      <c r="AK218" s="31"/>
      <c r="AL218" s="31"/>
      <c r="AM218" s="31"/>
      <c r="AN218" s="31"/>
      <c r="AO218" s="31"/>
      <c r="AR218" s="33">
        <v>215</v>
      </c>
      <c r="AS218" s="31"/>
      <c r="AT218" s="31"/>
      <c r="AU218" s="31"/>
      <c r="AV218" s="31"/>
      <c r="AW218" s="31"/>
      <c r="AZ218" s="33">
        <v>215</v>
      </c>
      <c r="BA218" s="31"/>
      <c r="BB218" s="31"/>
      <c r="BC218" s="31"/>
      <c r="BD218" s="31"/>
      <c r="BE218" s="31"/>
      <c r="BH218" s="33">
        <v>215</v>
      </c>
      <c r="BI218" s="31"/>
      <c r="BJ218" s="31"/>
      <c r="BK218" s="31"/>
      <c r="BL218" s="31"/>
      <c r="BM218" s="31"/>
      <c r="BP218" s="33">
        <v>215</v>
      </c>
      <c r="BQ218" s="31"/>
      <c r="BR218" s="31"/>
      <c r="BS218" s="31"/>
      <c r="BT218" s="31"/>
      <c r="BU218" s="31"/>
      <c r="BX218" s="33">
        <v>215</v>
      </c>
      <c r="BY218" s="31"/>
      <c r="BZ218" s="31"/>
      <c r="CA218" s="31"/>
      <c r="CB218" s="31"/>
      <c r="CC218" s="31"/>
    </row>
    <row r="219" spans="4:81" x14ac:dyDescent="0.3">
      <c r="D219" s="33">
        <v>216</v>
      </c>
      <c r="L219" s="33">
        <v>216</v>
      </c>
      <c r="M219" s="33"/>
      <c r="N219" s="31"/>
      <c r="O219" s="31"/>
      <c r="P219" s="31"/>
      <c r="Q219" s="31"/>
      <c r="T219" s="33">
        <v>216</v>
      </c>
      <c r="U219" s="33"/>
      <c r="V219" s="33"/>
      <c r="W219" s="33"/>
      <c r="X219" s="33"/>
      <c r="Y219" s="33"/>
      <c r="AB219" s="33">
        <v>216</v>
      </c>
      <c r="AC219" s="33"/>
      <c r="AD219" s="33"/>
      <c r="AE219" s="33"/>
      <c r="AF219" s="33"/>
      <c r="AG219" s="33"/>
      <c r="AJ219" s="33">
        <v>216</v>
      </c>
      <c r="AK219" s="31"/>
      <c r="AL219" s="31"/>
      <c r="AM219" s="31"/>
      <c r="AN219" s="31"/>
      <c r="AO219" s="31"/>
      <c r="AR219" s="33">
        <v>216</v>
      </c>
      <c r="AS219" s="31"/>
      <c r="AT219" s="31"/>
      <c r="AU219" s="31"/>
      <c r="AV219" s="31"/>
      <c r="AW219" s="31"/>
      <c r="AZ219" s="33">
        <v>216</v>
      </c>
      <c r="BA219" s="31"/>
      <c r="BB219" s="31"/>
      <c r="BC219" s="31"/>
      <c r="BD219" s="31"/>
      <c r="BE219" s="31"/>
      <c r="BH219" s="33">
        <v>216</v>
      </c>
      <c r="BI219" s="31"/>
      <c r="BJ219" s="31"/>
      <c r="BK219" s="31"/>
      <c r="BL219" s="31"/>
      <c r="BM219" s="31"/>
      <c r="BP219" s="33">
        <v>216</v>
      </c>
      <c r="BQ219" s="31"/>
      <c r="BR219" s="31"/>
      <c r="BS219" s="31"/>
      <c r="BT219" s="31"/>
      <c r="BU219" s="31"/>
      <c r="BX219" s="33">
        <v>216</v>
      </c>
      <c r="BY219" s="31"/>
      <c r="BZ219" s="31"/>
      <c r="CA219" s="31"/>
      <c r="CB219" s="31"/>
      <c r="CC219" s="31"/>
    </row>
    <row r="220" spans="4:81" x14ac:dyDescent="0.3">
      <c r="D220" s="33">
        <v>217</v>
      </c>
      <c r="L220" s="33">
        <v>217</v>
      </c>
      <c r="M220" s="33"/>
      <c r="N220" s="31"/>
      <c r="O220" s="31"/>
      <c r="P220" s="31"/>
      <c r="Q220" s="31"/>
      <c r="T220" s="33">
        <v>217</v>
      </c>
      <c r="U220" s="33"/>
      <c r="V220" s="33"/>
      <c r="W220" s="33"/>
      <c r="X220" s="33"/>
      <c r="Y220" s="33"/>
      <c r="AB220" s="33">
        <v>217</v>
      </c>
      <c r="AC220" s="33"/>
      <c r="AD220" s="33"/>
      <c r="AE220" s="33"/>
      <c r="AF220" s="33"/>
      <c r="AG220" s="33"/>
      <c r="AJ220" s="33">
        <v>217</v>
      </c>
      <c r="AK220" s="31"/>
      <c r="AL220" s="31"/>
      <c r="AM220" s="31"/>
      <c r="AN220" s="31"/>
      <c r="AO220" s="31"/>
      <c r="AR220" s="33">
        <v>217</v>
      </c>
      <c r="AS220" s="31"/>
      <c r="AT220" s="31"/>
      <c r="AU220" s="31"/>
      <c r="AV220" s="31"/>
      <c r="AW220" s="31"/>
      <c r="AZ220" s="33">
        <v>217</v>
      </c>
      <c r="BA220" s="31"/>
      <c r="BB220" s="31"/>
      <c r="BC220" s="31"/>
      <c r="BD220" s="31"/>
      <c r="BE220" s="31"/>
      <c r="BH220" s="33">
        <v>217</v>
      </c>
      <c r="BI220" s="31"/>
      <c r="BJ220" s="31"/>
      <c r="BK220" s="31"/>
      <c r="BL220" s="31"/>
      <c r="BM220" s="31"/>
      <c r="BP220" s="33">
        <v>217</v>
      </c>
      <c r="BQ220" s="31"/>
      <c r="BR220" s="31"/>
      <c r="BS220" s="31"/>
      <c r="BT220" s="31"/>
      <c r="BU220" s="31"/>
      <c r="BX220" s="33">
        <v>217</v>
      </c>
      <c r="BY220" s="31"/>
      <c r="BZ220" s="31"/>
      <c r="CA220" s="31"/>
      <c r="CB220" s="31"/>
      <c r="CC220" s="31"/>
    </row>
    <row r="221" spans="4:81" x14ac:dyDescent="0.3">
      <c r="D221" s="33">
        <v>218</v>
      </c>
      <c r="L221" s="33">
        <v>218</v>
      </c>
      <c r="M221" s="33"/>
      <c r="N221" s="31"/>
      <c r="O221" s="31"/>
      <c r="P221" s="31"/>
      <c r="Q221" s="31"/>
      <c r="T221" s="33">
        <v>218</v>
      </c>
      <c r="U221" s="33"/>
      <c r="V221" s="33"/>
      <c r="W221" s="33"/>
      <c r="X221" s="33"/>
      <c r="Y221" s="33"/>
      <c r="AB221" s="33">
        <v>218</v>
      </c>
      <c r="AC221" s="33"/>
      <c r="AD221" s="33"/>
      <c r="AE221" s="33"/>
      <c r="AF221" s="33"/>
      <c r="AG221" s="33"/>
      <c r="AJ221" s="33">
        <v>218</v>
      </c>
      <c r="AK221" s="31"/>
      <c r="AL221" s="31"/>
      <c r="AM221" s="31"/>
      <c r="AN221" s="31"/>
      <c r="AO221" s="31"/>
      <c r="AR221" s="33">
        <v>218</v>
      </c>
      <c r="AS221" s="31"/>
      <c r="AT221" s="31"/>
      <c r="AU221" s="31"/>
      <c r="AV221" s="31"/>
      <c r="AW221" s="31"/>
      <c r="AZ221" s="33">
        <v>218</v>
      </c>
      <c r="BA221" s="31"/>
      <c r="BB221" s="31"/>
      <c r="BC221" s="31"/>
      <c r="BD221" s="31"/>
      <c r="BE221" s="31"/>
      <c r="BH221" s="33">
        <v>218</v>
      </c>
      <c r="BI221" s="31"/>
      <c r="BJ221" s="31"/>
      <c r="BK221" s="31"/>
      <c r="BL221" s="31"/>
      <c r="BM221" s="31"/>
      <c r="BP221" s="33">
        <v>218</v>
      </c>
      <c r="BQ221" s="31"/>
      <c r="BR221" s="31"/>
      <c r="BS221" s="31"/>
      <c r="BT221" s="31"/>
      <c r="BU221" s="31"/>
      <c r="BX221" s="33">
        <v>218</v>
      </c>
      <c r="BY221" s="31"/>
      <c r="BZ221" s="31"/>
      <c r="CA221" s="31"/>
      <c r="CB221" s="31"/>
      <c r="CC221" s="31"/>
    </row>
    <row r="222" spans="4:81" x14ac:dyDescent="0.3">
      <c r="D222" s="33">
        <v>219</v>
      </c>
      <c r="L222" s="33">
        <v>219</v>
      </c>
      <c r="M222" s="33"/>
      <c r="N222" s="31"/>
      <c r="O222" s="31"/>
      <c r="P222" s="31"/>
      <c r="Q222" s="31"/>
      <c r="T222" s="33">
        <v>219</v>
      </c>
      <c r="U222" s="33"/>
      <c r="V222" s="33"/>
      <c r="W222" s="33"/>
      <c r="X222" s="33"/>
      <c r="Y222" s="33"/>
      <c r="AB222" s="33">
        <v>219</v>
      </c>
      <c r="AC222" s="33"/>
      <c r="AD222" s="33"/>
      <c r="AE222" s="33"/>
      <c r="AF222" s="33"/>
      <c r="AG222" s="33"/>
      <c r="AJ222" s="33">
        <v>219</v>
      </c>
      <c r="AK222" s="31"/>
      <c r="AL222" s="31"/>
      <c r="AM222" s="31"/>
      <c r="AN222" s="31"/>
      <c r="AO222" s="31"/>
      <c r="AR222" s="33">
        <v>219</v>
      </c>
      <c r="AS222" s="31"/>
      <c r="AT222" s="31"/>
      <c r="AU222" s="31"/>
      <c r="AV222" s="31"/>
      <c r="AW222" s="31"/>
      <c r="AZ222" s="33">
        <v>219</v>
      </c>
      <c r="BA222" s="31"/>
      <c r="BB222" s="31"/>
      <c r="BC222" s="31"/>
      <c r="BD222" s="31"/>
      <c r="BE222" s="31"/>
      <c r="BH222" s="33">
        <v>219</v>
      </c>
      <c r="BI222" s="31"/>
      <c r="BJ222" s="31"/>
      <c r="BK222" s="31"/>
      <c r="BL222" s="31"/>
      <c r="BM222" s="31"/>
      <c r="BP222" s="33">
        <v>219</v>
      </c>
      <c r="BQ222" s="31"/>
      <c r="BR222" s="31"/>
      <c r="BS222" s="31"/>
      <c r="BT222" s="31"/>
      <c r="BU222" s="31"/>
      <c r="BX222" s="33">
        <v>219</v>
      </c>
      <c r="BY222" s="31"/>
      <c r="BZ222" s="31"/>
      <c r="CA222" s="31"/>
      <c r="CB222" s="31"/>
      <c r="CC222" s="31"/>
    </row>
    <row r="223" spans="4:81" x14ac:dyDescent="0.3">
      <c r="D223" s="33">
        <v>220</v>
      </c>
      <c r="L223" s="33">
        <v>220</v>
      </c>
      <c r="M223" s="33"/>
      <c r="N223" s="31"/>
      <c r="O223" s="31"/>
      <c r="P223" s="31"/>
      <c r="Q223" s="31"/>
      <c r="T223" s="33">
        <v>220</v>
      </c>
      <c r="U223" s="33"/>
      <c r="V223" s="33"/>
      <c r="W223" s="33"/>
      <c r="X223" s="33"/>
      <c r="Y223" s="33"/>
      <c r="AB223" s="33">
        <v>220</v>
      </c>
      <c r="AC223" s="33"/>
      <c r="AD223" s="33"/>
      <c r="AE223" s="33"/>
      <c r="AF223" s="33"/>
      <c r="AG223" s="33"/>
      <c r="AJ223" s="33">
        <v>220</v>
      </c>
      <c r="AK223" s="31"/>
      <c r="AL223" s="31"/>
      <c r="AM223" s="31"/>
      <c r="AN223" s="31"/>
      <c r="AO223" s="31"/>
      <c r="AR223" s="33">
        <v>220</v>
      </c>
      <c r="AS223" s="31"/>
      <c r="AT223" s="31"/>
      <c r="AU223" s="31"/>
      <c r="AV223" s="31"/>
      <c r="AW223" s="31"/>
      <c r="AZ223" s="33">
        <v>220</v>
      </c>
      <c r="BA223" s="31"/>
      <c r="BB223" s="31"/>
      <c r="BC223" s="31"/>
      <c r="BD223" s="31"/>
      <c r="BE223" s="31"/>
      <c r="BH223" s="33">
        <v>220</v>
      </c>
      <c r="BI223" s="31"/>
      <c r="BJ223" s="31"/>
      <c r="BK223" s="31"/>
      <c r="BL223" s="31"/>
      <c r="BM223" s="31"/>
      <c r="BP223" s="33">
        <v>220</v>
      </c>
      <c r="BQ223" s="31"/>
      <c r="BR223" s="31"/>
      <c r="BS223" s="31"/>
      <c r="BT223" s="31"/>
      <c r="BU223" s="31"/>
      <c r="BX223" s="33">
        <v>220</v>
      </c>
      <c r="BY223" s="31"/>
      <c r="BZ223" s="31"/>
      <c r="CA223" s="31"/>
      <c r="CB223" s="31"/>
      <c r="CC223" s="31"/>
    </row>
    <row r="224" spans="4:81" x14ac:dyDescent="0.3">
      <c r="D224" s="33">
        <v>221</v>
      </c>
      <c r="L224" s="33">
        <v>221</v>
      </c>
      <c r="M224" s="33"/>
      <c r="N224" s="31"/>
      <c r="O224" s="31"/>
      <c r="P224" s="31"/>
      <c r="Q224" s="31"/>
      <c r="T224" s="33">
        <v>221</v>
      </c>
      <c r="U224" s="33"/>
      <c r="V224" s="33"/>
      <c r="W224" s="33"/>
      <c r="X224" s="33"/>
      <c r="Y224" s="33"/>
      <c r="AB224" s="33">
        <v>221</v>
      </c>
      <c r="AC224" s="33"/>
      <c r="AD224" s="33"/>
      <c r="AE224" s="33"/>
      <c r="AF224" s="33"/>
      <c r="AG224" s="33"/>
      <c r="AJ224" s="33">
        <v>221</v>
      </c>
      <c r="AK224" s="31"/>
      <c r="AL224" s="31"/>
      <c r="AM224" s="31"/>
      <c r="AN224" s="31"/>
      <c r="AO224" s="31"/>
      <c r="AR224" s="33">
        <v>221</v>
      </c>
      <c r="AS224" s="31"/>
      <c r="AT224" s="31"/>
      <c r="AU224" s="31"/>
      <c r="AV224" s="31"/>
      <c r="AW224" s="31"/>
      <c r="AZ224" s="33">
        <v>221</v>
      </c>
      <c r="BA224" s="31"/>
      <c r="BB224" s="31"/>
      <c r="BC224" s="31"/>
      <c r="BD224" s="31"/>
      <c r="BE224" s="31"/>
      <c r="BH224" s="33">
        <v>221</v>
      </c>
      <c r="BI224" s="31"/>
      <c r="BJ224" s="31"/>
      <c r="BK224" s="31"/>
      <c r="BL224" s="31"/>
      <c r="BM224" s="31"/>
      <c r="BP224" s="33">
        <v>221</v>
      </c>
      <c r="BQ224" s="31"/>
      <c r="BR224" s="31"/>
      <c r="BS224" s="31"/>
      <c r="BT224" s="31"/>
      <c r="BU224" s="31"/>
      <c r="BX224" s="33">
        <v>221</v>
      </c>
      <c r="BY224" s="31"/>
      <c r="BZ224" s="31"/>
      <c r="CA224" s="31"/>
      <c r="CB224" s="31"/>
      <c r="CC224" s="31"/>
    </row>
    <row r="225" spans="4:81" x14ac:dyDescent="0.3">
      <c r="D225" s="33">
        <v>222</v>
      </c>
      <c r="L225" s="33">
        <v>222</v>
      </c>
      <c r="M225" s="33"/>
      <c r="N225" s="31"/>
      <c r="O225" s="31"/>
      <c r="P225" s="31"/>
      <c r="Q225" s="31"/>
      <c r="T225" s="33">
        <v>222</v>
      </c>
      <c r="U225" s="33"/>
      <c r="V225" s="33"/>
      <c r="W225" s="33"/>
      <c r="X225" s="33"/>
      <c r="Y225" s="33"/>
      <c r="AB225" s="33">
        <v>222</v>
      </c>
      <c r="AC225" s="33"/>
      <c r="AD225" s="33"/>
      <c r="AE225" s="33"/>
      <c r="AF225" s="33"/>
      <c r="AG225" s="33"/>
      <c r="AJ225" s="33">
        <v>222</v>
      </c>
      <c r="AK225" s="31"/>
      <c r="AL225" s="31"/>
      <c r="AM225" s="31"/>
      <c r="AN225" s="31"/>
      <c r="AO225" s="31"/>
      <c r="AR225" s="33">
        <v>222</v>
      </c>
      <c r="AS225" s="31"/>
      <c r="AT225" s="31"/>
      <c r="AU225" s="31"/>
      <c r="AV225" s="31"/>
      <c r="AW225" s="31"/>
      <c r="AZ225" s="33">
        <v>222</v>
      </c>
      <c r="BA225" s="31"/>
      <c r="BB225" s="31"/>
      <c r="BC225" s="31"/>
      <c r="BD225" s="31"/>
      <c r="BE225" s="31"/>
      <c r="BH225" s="33">
        <v>222</v>
      </c>
      <c r="BI225" s="31"/>
      <c r="BJ225" s="31"/>
      <c r="BK225" s="31"/>
      <c r="BL225" s="31"/>
      <c r="BM225" s="31"/>
      <c r="BP225" s="33">
        <v>222</v>
      </c>
      <c r="BQ225" s="31"/>
      <c r="BR225" s="31"/>
      <c r="BS225" s="31"/>
      <c r="BT225" s="31"/>
      <c r="BU225" s="31"/>
      <c r="BX225" s="33">
        <v>222</v>
      </c>
      <c r="BY225" s="31"/>
      <c r="BZ225" s="31"/>
      <c r="CA225" s="31"/>
      <c r="CB225" s="31"/>
      <c r="CC225" s="31"/>
    </row>
    <row r="226" spans="4:81" x14ac:dyDescent="0.3">
      <c r="D226" s="33">
        <v>223</v>
      </c>
      <c r="L226" s="33">
        <v>223</v>
      </c>
      <c r="M226" s="33"/>
      <c r="N226" s="31"/>
      <c r="O226" s="31"/>
      <c r="P226" s="31"/>
      <c r="Q226" s="31"/>
      <c r="T226" s="33">
        <v>223</v>
      </c>
      <c r="U226" s="33"/>
      <c r="V226" s="33"/>
      <c r="W226" s="33"/>
      <c r="X226" s="33"/>
      <c r="Y226" s="33"/>
      <c r="AB226" s="33">
        <v>223</v>
      </c>
      <c r="AC226" s="33"/>
      <c r="AD226" s="33"/>
      <c r="AE226" s="33"/>
      <c r="AF226" s="33"/>
      <c r="AG226" s="33"/>
      <c r="AJ226" s="33">
        <v>223</v>
      </c>
      <c r="AK226" s="31"/>
      <c r="AL226" s="31"/>
      <c r="AM226" s="31"/>
      <c r="AN226" s="31"/>
      <c r="AO226" s="31"/>
      <c r="AR226" s="33">
        <v>223</v>
      </c>
      <c r="AS226" s="31"/>
      <c r="AT226" s="31"/>
      <c r="AU226" s="31"/>
      <c r="AV226" s="31"/>
      <c r="AW226" s="31"/>
      <c r="AZ226" s="33">
        <v>223</v>
      </c>
      <c r="BA226" s="31"/>
      <c r="BB226" s="31"/>
      <c r="BC226" s="31"/>
      <c r="BD226" s="31"/>
      <c r="BE226" s="31"/>
      <c r="BH226" s="33">
        <v>223</v>
      </c>
      <c r="BI226" s="31"/>
      <c r="BJ226" s="31"/>
      <c r="BK226" s="31"/>
      <c r="BL226" s="31"/>
      <c r="BM226" s="31"/>
      <c r="BP226" s="33">
        <v>223</v>
      </c>
      <c r="BQ226" s="31"/>
      <c r="BR226" s="31"/>
      <c r="BS226" s="31"/>
      <c r="BT226" s="31"/>
      <c r="BU226" s="31"/>
      <c r="BX226" s="33">
        <v>223</v>
      </c>
      <c r="BY226" s="31"/>
      <c r="BZ226" s="31"/>
      <c r="CA226" s="31"/>
      <c r="CB226" s="31"/>
      <c r="CC226" s="31"/>
    </row>
    <row r="227" spans="4:81" x14ac:dyDescent="0.3">
      <c r="D227" s="33">
        <v>224</v>
      </c>
      <c r="L227" s="33">
        <v>224</v>
      </c>
      <c r="M227" s="33"/>
      <c r="N227" s="31"/>
      <c r="O227" s="31"/>
      <c r="P227" s="31"/>
      <c r="Q227" s="31"/>
      <c r="T227" s="33">
        <v>224</v>
      </c>
      <c r="U227" s="33"/>
      <c r="V227" s="33"/>
      <c r="W227" s="33"/>
      <c r="X227" s="33"/>
      <c r="Y227" s="33"/>
      <c r="AB227" s="33">
        <v>224</v>
      </c>
      <c r="AC227" s="33"/>
      <c r="AD227" s="33"/>
      <c r="AE227" s="33"/>
      <c r="AF227" s="33"/>
      <c r="AG227" s="33"/>
      <c r="AJ227" s="33">
        <v>224</v>
      </c>
      <c r="AK227" s="31"/>
      <c r="AL227" s="31"/>
      <c r="AM227" s="31"/>
      <c r="AN227" s="31"/>
      <c r="AO227" s="31"/>
      <c r="AR227" s="33">
        <v>224</v>
      </c>
      <c r="AS227" s="31"/>
      <c r="AT227" s="31"/>
      <c r="AU227" s="31"/>
      <c r="AV227" s="31"/>
      <c r="AW227" s="31"/>
      <c r="AZ227" s="33">
        <v>224</v>
      </c>
      <c r="BA227" s="31"/>
      <c r="BB227" s="31"/>
      <c r="BC227" s="31"/>
      <c r="BD227" s="31"/>
      <c r="BE227" s="31"/>
      <c r="BH227" s="33">
        <v>224</v>
      </c>
      <c r="BI227" s="31"/>
      <c r="BJ227" s="31"/>
      <c r="BK227" s="31"/>
      <c r="BL227" s="31"/>
      <c r="BM227" s="31"/>
      <c r="BP227" s="33">
        <v>224</v>
      </c>
      <c r="BQ227" s="31"/>
      <c r="BR227" s="31"/>
      <c r="BS227" s="31"/>
      <c r="BT227" s="31"/>
      <c r="BU227" s="31"/>
      <c r="BX227" s="33">
        <v>224</v>
      </c>
      <c r="BY227" s="31"/>
      <c r="BZ227" s="31"/>
      <c r="CA227" s="31"/>
      <c r="CB227" s="31"/>
      <c r="CC227" s="31"/>
    </row>
    <row r="228" spans="4:81" x14ac:dyDescent="0.3">
      <c r="D228" s="33">
        <v>225</v>
      </c>
      <c r="L228" s="33">
        <v>225</v>
      </c>
      <c r="M228" s="33"/>
      <c r="N228" s="31"/>
      <c r="O228" s="31"/>
      <c r="P228" s="31"/>
      <c r="Q228" s="31"/>
      <c r="T228" s="33">
        <v>225</v>
      </c>
      <c r="U228" s="33"/>
      <c r="V228" s="33"/>
      <c r="W228" s="33"/>
      <c r="X228" s="33"/>
      <c r="Y228" s="33"/>
      <c r="AB228" s="33">
        <v>225</v>
      </c>
      <c r="AC228" s="33"/>
      <c r="AD228" s="33"/>
      <c r="AE228" s="33"/>
      <c r="AF228" s="33"/>
      <c r="AG228" s="33"/>
      <c r="AJ228" s="33">
        <v>225</v>
      </c>
      <c r="AK228" s="31"/>
      <c r="AL228" s="31"/>
      <c r="AM228" s="31"/>
      <c r="AN228" s="31"/>
      <c r="AO228" s="31"/>
      <c r="AR228" s="33">
        <v>225</v>
      </c>
      <c r="AS228" s="31"/>
      <c r="AT228" s="31"/>
      <c r="AU228" s="31"/>
      <c r="AV228" s="31"/>
      <c r="AW228" s="31"/>
      <c r="AZ228" s="33">
        <v>225</v>
      </c>
      <c r="BA228" s="31"/>
      <c r="BB228" s="31"/>
      <c r="BC228" s="31"/>
      <c r="BD228" s="31"/>
      <c r="BE228" s="31"/>
      <c r="BH228" s="33">
        <v>225</v>
      </c>
      <c r="BI228" s="31"/>
      <c r="BJ228" s="31"/>
      <c r="BK228" s="31"/>
      <c r="BL228" s="31"/>
      <c r="BM228" s="31"/>
      <c r="BP228" s="33">
        <v>225</v>
      </c>
      <c r="BQ228" s="31"/>
      <c r="BR228" s="31"/>
      <c r="BS228" s="31"/>
      <c r="BT228" s="31"/>
      <c r="BU228" s="31"/>
      <c r="BX228" s="33">
        <v>225</v>
      </c>
      <c r="BY228" s="31"/>
      <c r="BZ228" s="31"/>
      <c r="CA228" s="31"/>
      <c r="CB228" s="31"/>
      <c r="CC228" s="31"/>
    </row>
    <row r="229" spans="4:81" x14ac:dyDescent="0.3">
      <c r="D229" s="33">
        <v>226</v>
      </c>
      <c r="L229" s="33">
        <v>226</v>
      </c>
      <c r="M229" s="33"/>
      <c r="N229" s="31"/>
      <c r="O229" s="31"/>
      <c r="P229" s="31"/>
      <c r="Q229" s="31"/>
      <c r="T229" s="33">
        <v>226</v>
      </c>
      <c r="U229" s="33"/>
      <c r="V229" s="33"/>
      <c r="W229" s="33"/>
      <c r="X229" s="33"/>
      <c r="Y229" s="33"/>
      <c r="AB229" s="33">
        <v>226</v>
      </c>
      <c r="AC229" s="33"/>
      <c r="AD229" s="33"/>
      <c r="AE229" s="33"/>
      <c r="AF229" s="33"/>
      <c r="AG229" s="33"/>
      <c r="AJ229" s="33">
        <v>226</v>
      </c>
      <c r="AK229" s="31"/>
      <c r="AL229" s="31"/>
      <c r="AM229" s="31"/>
      <c r="AN229" s="31"/>
      <c r="AO229" s="31"/>
      <c r="AR229" s="33">
        <v>226</v>
      </c>
      <c r="AS229" s="31"/>
      <c r="AT229" s="31"/>
      <c r="AU229" s="31"/>
      <c r="AV229" s="31"/>
      <c r="AW229" s="31"/>
      <c r="AZ229" s="33">
        <v>226</v>
      </c>
      <c r="BA229" s="31"/>
      <c r="BB229" s="31"/>
      <c r="BC229" s="31"/>
      <c r="BD229" s="31"/>
      <c r="BE229" s="31"/>
      <c r="BH229" s="33">
        <v>226</v>
      </c>
      <c r="BI229" s="31"/>
      <c r="BJ229" s="31"/>
      <c r="BK229" s="31"/>
      <c r="BL229" s="31"/>
      <c r="BM229" s="31"/>
      <c r="BP229" s="33">
        <v>226</v>
      </c>
      <c r="BQ229" s="31"/>
      <c r="BR229" s="31"/>
      <c r="BS229" s="31"/>
      <c r="BT229" s="31"/>
      <c r="BU229" s="31"/>
      <c r="BX229" s="33">
        <v>226</v>
      </c>
      <c r="BY229" s="31"/>
      <c r="BZ229" s="31"/>
      <c r="CA229" s="31"/>
      <c r="CB229" s="31"/>
      <c r="CC229" s="31"/>
    </row>
    <row r="230" spans="4:81" x14ac:dyDescent="0.3">
      <c r="D230" s="33">
        <v>227</v>
      </c>
      <c r="L230" s="33">
        <v>227</v>
      </c>
      <c r="M230" s="33"/>
      <c r="N230" s="31"/>
      <c r="O230" s="31"/>
      <c r="P230" s="31"/>
      <c r="Q230" s="31"/>
      <c r="T230" s="33">
        <v>227</v>
      </c>
      <c r="U230" s="33"/>
      <c r="V230" s="33"/>
      <c r="W230" s="33"/>
      <c r="X230" s="33"/>
      <c r="Y230" s="33"/>
      <c r="AB230" s="33">
        <v>227</v>
      </c>
      <c r="AC230" s="33"/>
      <c r="AD230" s="33"/>
      <c r="AE230" s="33"/>
      <c r="AF230" s="33"/>
      <c r="AG230" s="33"/>
      <c r="AJ230" s="33">
        <v>227</v>
      </c>
      <c r="AK230" s="31"/>
      <c r="AL230" s="31"/>
      <c r="AM230" s="31"/>
      <c r="AN230" s="31"/>
      <c r="AO230" s="31"/>
      <c r="AR230" s="33">
        <v>227</v>
      </c>
      <c r="AS230" s="31"/>
      <c r="AT230" s="31"/>
      <c r="AU230" s="31"/>
      <c r="AV230" s="31"/>
      <c r="AW230" s="31"/>
      <c r="AZ230" s="33">
        <v>227</v>
      </c>
      <c r="BA230" s="31"/>
      <c r="BB230" s="31"/>
      <c r="BC230" s="31"/>
      <c r="BD230" s="31"/>
      <c r="BE230" s="31"/>
      <c r="BH230" s="33">
        <v>227</v>
      </c>
      <c r="BI230" s="31"/>
      <c r="BJ230" s="31"/>
      <c r="BK230" s="31"/>
      <c r="BL230" s="31"/>
      <c r="BM230" s="31"/>
      <c r="BP230" s="33">
        <v>227</v>
      </c>
      <c r="BQ230" s="31"/>
      <c r="BR230" s="31"/>
      <c r="BS230" s="31"/>
      <c r="BT230" s="31"/>
      <c r="BU230" s="31"/>
      <c r="BX230" s="33">
        <v>227</v>
      </c>
      <c r="BY230" s="31"/>
      <c r="BZ230" s="31"/>
      <c r="CA230" s="31"/>
      <c r="CB230" s="31"/>
      <c r="CC230" s="31"/>
    </row>
    <row r="231" spans="4:81" x14ac:dyDescent="0.3">
      <c r="D231" s="33">
        <v>228</v>
      </c>
      <c r="L231" s="33">
        <v>228</v>
      </c>
      <c r="M231" s="33"/>
      <c r="N231" s="31"/>
      <c r="O231" s="31"/>
      <c r="P231" s="31"/>
      <c r="Q231" s="31"/>
      <c r="T231" s="33">
        <v>228</v>
      </c>
      <c r="U231" s="33"/>
      <c r="V231" s="33"/>
      <c r="W231" s="33"/>
      <c r="X231" s="33"/>
      <c r="Y231" s="33"/>
      <c r="AB231" s="33">
        <v>228</v>
      </c>
      <c r="AC231" s="33"/>
      <c r="AD231" s="33"/>
      <c r="AE231" s="33"/>
      <c r="AF231" s="33"/>
      <c r="AG231" s="33"/>
      <c r="AJ231" s="33">
        <v>228</v>
      </c>
      <c r="AK231" s="31"/>
      <c r="AL231" s="31"/>
      <c r="AM231" s="31"/>
      <c r="AN231" s="31"/>
      <c r="AO231" s="31"/>
      <c r="AR231" s="33">
        <v>228</v>
      </c>
      <c r="AS231" s="31"/>
      <c r="AT231" s="31"/>
      <c r="AU231" s="31"/>
      <c r="AV231" s="31"/>
      <c r="AW231" s="31"/>
      <c r="AZ231" s="33">
        <v>228</v>
      </c>
      <c r="BA231" s="31"/>
      <c r="BB231" s="31"/>
      <c r="BC231" s="31"/>
      <c r="BD231" s="31"/>
      <c r="BE231" s="31"/>
      <c r="BH231" s="33">
        <v>228</v>
      </c>
      <c r="BI231" s="31"/>
      <c r="BJ231" s="31"/>
      <c r="BK231" s="31"/>
      <c r="BL231" s="31"/>
      <c r="BM231" s="31"/>
      <c r="BP231" s="33">
        <v>228</v>
      </c>
      <c r="BQ231" s="31"/>
      <c r="BR231" s="31"/>
      <c r="BS231" s="31"/>
      <c r="BT231" s="31"/>
      <c r="BU231" s="31"/>
      <c r="BX231" s="33">
        <v>228</v>
      </c>
      <c r="BY231" s="31"/>
      <c r="BZ231" s="31"/>
      <c r="CA231" s="31"/>
      <c r="CB231" s="31"/>
      <c r="CC231" s="31"/>
    </row>
    <row r="232" spans="4:81" x14ac:dyDescent="0.3">
      <c r="D232" s="33">
        <v>229</v>
      </c>
      <c r="L232" s="33">
        <v>229</v>
      </c>
      <c r="M232" s="33"/>
      <c r="N232" s="31"/>
      <c r="O232" s="31"/>
      <c r="P232" s="31"/>
      <c r="Q232" s="31"/>
      <c r="T232" s="33">
        <v>229</v>
      </c>
      <c r="U232" s="33"/>
      <c r="V232" s="33"/>
      <c r="W232" s="33"/>
      <c r="X232" s="33"/>
      <c r="Y232" s="33"/>
      <c r="AB232" s="33">
        <v>229</v>
      </c>
      <c r="AC232" s="33"/>
      <c r="AD232" s="33"/>
      <c r="AE232" s="33"/>
      <c r="AF232" s="33"/>
      <c r="AG232" s="33"/>
      <c r="AJ232" s="33">
        <v>229</v>
      </c>
      <c r="AK232" s="31"/>
      <c r="AL232" s="31"/>
      <c r="AM232" s="31"/>
      <c r="AN232" s="31"/>
      <c r="AO232" s="31"/>
      <c r="AR232" s="33">
        <v>229</v>
      </c>
      <c r="AS232" s="31"/>
      <c r="AT232" s="31"/>
      <c r="AU232" s="31"/>
      <c r="AV232" s="31"/>
      <c r="AW232" s="31"/>
      <c r="AZ232" s="33">
        <v>229</v>
      </c>
      <c r="BA232" s="31"/>
      <c r="BB232" s="31"/>
      <c r="BC232" s="31"/>
      <c r="BD232" s="31"/>
      <c r="BE232" s="31"/>
      <c r="BH232" s="33">
        <v>229</v>
      </c>
      <c r="BI232" s="31"/>
      <c r="BJ232" s="31"/>
      <c r="BK232" s="31"/>
      <c r="BL232" s="31"/>
      <c r="BM232" s="31"/>
      <c r="BP232" s="33">
        <v>229</v>
      </c>
      <c r="BQ232" s="31"/>
      <c r="BR232" s="31"/>
      <c r="BS232" s="31"/>
      <c r="BT232" s="31"/>
      <c r="BU232" s="31"/>
      <c r="BX232" s="33">
        <v>229</v>
      </c>
      <c r="BY232" s="31"/>
      <c r="BZ232" s="31"/>
      <c r="CA232" s="31"/>
      <c r="CB232" s="31"/>
      <c r="CC232" s="31"/>
    </row>
    <row r="233" spans="4:81" x14ac:dyDescent="0.3">
      <c r="D233" s="33">
        <v>230</v>
      </c>
      <c r="L233" s="33">
        <v>230</v>
      </c>
      <c r="M233" s="33"/>
      <c r="N233" s="31"/>
      <c r="O233" s="31"/>
      <c r="P233" s="31"/>
      <c r="Q233" s="31"/>
      <c r="T233" s="33">
        <v>230</v>
      </c>
      <c r="U233" s="33"/>
      <c r="V233" s="33"/>
      <c r="W233" s="33"/>
      <c r="X233" s="33"/>
      <c r="Y233" s="33"/>
      <c r="AB233" s="33">
        <v>230</v>
      </c>
      <c r="AC233" s="33"/>
      <c r="AD233" s="33"/>
      <c r="AE233" s="33"/>
      <c r="AF233" s="33"/>
      <c r="AG233" s="33"/>
      <c r="AJ233" s="33">
        <v>230</v>
      </c>
      <c r="AK233" s="31"/>
      <c r="AL233" s="31"/>
      <c r="AM233" s="31"/>
      <c r="AN233" s="31"/>
      <c r="AO233" s="31"/>
      <c r="AR233" s="33">
        <v>230</v>
      </c>
      <c r="AS233" s="31"/>
      <c r="AT233" s="31"/>
      <c r="AU233" s="31"/>
      <c r="AV233" s="31"/>
      <c r="AW233" s="31"/>
      <c r="AZ233" s="33">
        <v>230</v>
      </c>
      <c r="BA233" s="31"/>
      <c r="BB233" s="31"/>
      <c r="BC233" s="31"/>
      <c r="BD233" s="31"/>
      <c r="BE233" s="31"/>
      <c r="BH233" s="33">
        <v>230</v>
      </c>
      <c r="BI233" s="31"/>
      <c r="BJ233" s="31"/>
      <c r="BK233" s="31"/>
      <c r="BL233" s="31"/>
      <c r="BM233" s="31"/>
      <c r="BP233" s="33">
        <v>230</v>
      </c>
      <c r="BQ233" s="31"/>
      <c r="BR233" s="31"/>
      <c r="BS233" s="31"/>
      <c r="BT233" s="31"/>
      <c r="BU233" s="31"/>
      <c r="BX233" s="33">
        <v>230</v>
      </c>
      <c r="BY233" s="31"/>
      <c r="BZ233" s="31"/>
      <c r="CA233" s="31"/>
      <c r="CB233" s="31"/>
      <c r="CC233" s="31"/>
    </row>
    <row r="234" spans="4:81" x14ac:dyDescent="0.3">
      <c r="D234" s="33">
        <v>231</v>
      </c>
      <c r="L234" s="33">
        <v>231</v>
      </c>
      <c r="M234" s="33"/>
      <c r="N234" s="31"/>
      <c r="O234" s="31"/>
      <c r="P234" s="31"/>
      <c r="Q234" s="31"/>
      <c r="T234" s="33">
        <v>231</v>
      </c>
      <c r="U234" s="33"/>
      <c r="V234" s="33"/>
      <c r="W234" s="33"/>
      <c r="X234" s="33"/>
      <c r="Y234" s="33"/>
      <c r="AB234" s="33">
        <v>231</v>
      </c>
      <c r="AC234" s="33"/>
      <c r="AD234" s="33"/>
      <c r="AE234" s="33"/>
      <c r="AF234" s="33"/>
      <c r="AG234" s="33"/>
      <c r="AJ234" s="33">
        <v>231</v>
      </c>
      <c r="AK234" s="31"/>
      <c r="AL234" s="31"/>
      <c r="AM234" s="31"/>
      <c r="AN234" s="31"/>
      <c r="AO234" s="31"/>
      <c r="AR234" s="33">
        <v>231</v>
      </c>
      <c r="AS234" s="31"/>
      <c r="AT234" s="31"/>
      <c r="AU234" s="31"/>
      <c r="AV234" s="31"/>
      <c r="AW234" s="31"/>
      <c r="AZ234" s="33">
        <v>231</v>
      </c>
      <c r="BA234" s="31"/>
      <c r="BB234" s="31"/>
      <c r="BC234" s="31"/>
      <c r="BD234" s="31"/>
      <c r="BE234" s="31"/>
      <c r="BH234" s="33">
        <v>231</v>
      </c>
      <c r="BI234" s="31"/>
      <c r="BJ234" s="31"/>
      <c r="BK234" s="31"/>
      <c r="BL234" s="31"/>
      <c r="BM234" s="31"/>
      <c r="BP234" s="33">
        <v>231</v>
      </c>
      <c r="BQ234" s="31"/>
      <c r="BR234" s="31"/>
      <c r="BS234" s="31"/>
      <c r="BT234" s="31"/>
      <c r="BU234" s="31"/>
      <c r="BX234" s="33">
        <v>231</v>
      </c>
      <c r="BY234" s="31"/>
      <c r="BZ234" s="31"/>
      <c r="CA234" s="31"/>
      <c r="CB234" s="31"/>
      <c r="CC234" s="31"/>
    </row>
    <row r="235" spans="4:81" x14ac:dyDescent="0.3">
      <c r="D235" s="33">
        <v>232</v>
      </c>
      <c r="L235" s="33">
        <v>232</v>
      </c>
      <c r="M235" s="33"/>
      <c r="N235" s="31"/>
      <c r="O235" s="31"/>
      <c r="P235" s="31"/>
      <c r="Q235" s="31"/>
      <c r="T235" s="33">
        <v>232</v>
      </c>
      <c r="U235" s="33"/>
      <c r="V235" s="33"/>
      <c r="W235" s="33"/>
      <c r="X235" s="33"/>
      <c r="Y235" s="33"/>
      <c r="AB235" s="33">
        <v>232</v>
      </c>
      <c r="AC235" s="33"/>
      <c r="AD235" s="33"/>
      <c r="AE235" s="33"/>
      <c r="AF235" s="33"/>
      <c r="AG235" s="33"/>
      <c r="AJ235" s="33">
        <v>232</v>
      </c>
      <c r="AK235" s="31"/>
      <c r="AL235" s="31"/>
      <c r="AM235" s="31"/>
      <c r="AN235" s="31"/>
      <c r="AO235" s="31"/>
      <c r="AR235" s="33">
        <v>232</v>
      </c>
      <c r="AS235" s="31"/>
      <c r="AT235" s="31"/>
      <c r="AU235" s="31"/>
      <c r="AV235" s="31"/>
      <c r="AW235" s="31"/>
      <c r="AZ235" s="33">
        <v>232</v>
      </c>
      <c r="BA235" s="31"/>
      <c r="BB235" s="31"/>
      <c r="BC235" s="31"/>
      <c r="BD235" s="31"/>
      <c r="BE235" s="31"/>
      <c r="BH235" s="33">
        <v>232</v>
      </c>
      <c r="BI235" s="31"/>
      <c r="BJ235" s="31"/>
      <c r="BK235" s="31"/>
      <c r="BL235" s="31"/>
      <c r="BM235" s="31"/>
      <c r="BP235" s="33">
        <v>232</v>
      </c>
      <c r="BQ235" s="31"/>
      <c r="BR235" s="31"/>
      <c r="BS235" s="31"/>
      <c r="BT235" s="31"/>
      <c r="BU235" s="31"/>
      <c r="BX235" s="33">
        <v>232</v>
      </c>
      <c r="BY235" s="31"/>
      <c r="BZ235" s="31"/>
      <c r="CA235" s="31"/>
      <c r="CB235" s="31"/>
      <c r="CC235" s="31"/>
    </row>
    <row r="236" spans="4:81" x14ac:dyDescent="0.3">
      <c r="D236" s="33">
        <v>233</v>
      </c>
      <c r="L236" s="33">
        <v>233</v>
      </c>
      <c r="M236" s="33"/>
      <c r="N236" s="31"/>
      <c r="O236" s="31"/>
      <c r="P236" s="31"/>
      <c r="Q236" s="31"/>
      <c r="T236" s="33">
        <v>233</v>
      </c>
      <c r="U236" s="33"/>
      <c r="V236" s="33"/>
      <c r="W236" s="33"/>
      <c r="X236" s="33"/>
      <c r="Y236" s="33"/>
      <c r="AB236" s="33">
        <v>233</v>
      </c>
      <c r="AC236" s="33"/>
      <c r="AD236" s="33"/>
      <c r="AE236" s="33"/>
      <c r="AF236" s="33"/>
      <c r="AG236" s="33"/>
      <c r="AJ236" s="33">
        <v>233</v>
      </c>
      <c r="AK236" s="31"/>
      <c r="AL236" s="31"/>
      <c r="AM236" s="31"/>
      <c r="AN236" s="31"/>
      <c r="AO236" s="31"/>
      <c r="AR236" s="33">
        <v>233</v>
      </c>
      <c r="AS236" s="31"/>
      <c r="AT236" s="31"/>
      <c r="AU236" s="31"/>
      <c r="AV236" s="31"/>
      <c r="AW236" s="31"/>
      <c r="AZ236" s="33">
        <v>233</v>
      </c>
      <c r="BA236" s="31"/>
      <c r="BB236" s="31"/>
      <c r="BC236" s="31"/>
      <c r="BD236" s="31"/>
      <c r="BE236" s="31"/>
      <c r="BH236" s="33">
        <v>233</v>
      </c>
      <c r="BI236" s="31"/>
      <c r="BJ236" s="31"/>
      <c r="BK236" s="31"/>
      <c r="BL236" s="31"/>
      <c r="BM236" s="31"/>
      <c r="BP236" s="33">
        <v>233</v>
      </c>
      <c r="BQ236" s="31"/>
      <c r="BR236" s="31"/>
      <c r="BS236" s="31"/>
      <c r="BT236" s="31"/>
      <c r="BU236" s="31"/>
      <c r="BX236" s="33">
        <v>233</v>
      </c>
      <c r="BY236" s="31"/>
      <c r="BZ236" s="31"/>
      <c r="CA236" s="31"/>
      <c r="CB236" s="31"/>
      <c r="CC236" s="31"/>
    </row>
    <row r="237" spans="4:81" x14ac:dyDescent="0.3">
      <c r="D237" s="33">
        <v>234</v>
      </c>
      <c r="L237" s="33">
        <v>234</v>
      </c>
      <c r="M237" s="33"/>
      <c r="N237" s="31"/>
      <c r="O237" s="31"/>
      <c r="P237" s="31"/>
      <c r="Q237" s="31"/>
      <c r="T237" s="33">
        <v>234</v>
      </c>
      <c r="U237" s="33"/>
      <c r="V237" s="33"/>
      <c r="W237" s="33"/>
      <c r="X237" s="33"/>
      <c r="Y237" s="33"/>
      <c r="AB237" s="33">
        <v>234</v>
      </c>
      <c r="AC237" s="33"/>
      <c r="AD237" s="33"/>
      <c r="AE237" s="33"/>
      <c r="AF237" s="33"/>
      <c r="AG237" s="33"/>
      <c r="AJ237" s="33">
        <v>234</v>
      </c>
      <c r="AK237" s="31"/>
      <c r="AL237" s="31"/>
      <c r="AM237" s="31"/>
      <c r="AN237" s="31"/>
      <c r="AO237" s="31"/>
      <c r="AR237" s="33">
        <v>234</v>
      </c>
      <c r="AS237" s="31"/>
      <c r="AT237" s="31"/>
      <c r="AU237" s="31"/>
      <c r="AV237" s="31"/>
      <c r="AW237" s="31"/>
      <c r="AZ237" s="33">
        <v>234</v>
      </c>
      <c r="BA237" s="31"/>
      <c r="BB237" s="31"/>
      <c r="BC237" s="31"/>
      <c r="BD237" s="31"/>
      <c r="BE237" s="31"/>
      <c r="BH237" s="33">
        <v>234</v>
      </c>
      <c r="BI237" s="31"/>
      <c r="BJ237" s="31"/>
      <c r="BK237" s="31"/>
      <c r="BL237" s="31"/>
      <c r="BM237" s="31"/>
      <c r="BP237" s="33">
        <v>234</v>
      </c>
      <c r="BQ237" s="31"/>
      <c r="BR237" s="31"/>
      <c r="BS237" s="31"/>
      <c r="BT237" s="31"/>
      <c r="BU237" s="31"/>
      <c r="BX237" s="33">
        <v>234</v>
      </c>
      <c r="BY237" s="31"/>
      <c r="BZ237" s="31"/>
      <c r="CA237" s="31"/>
      <c r="CB237" s="31"/>
      <c r="CC237" s="31"/>
    </row>
    <row r="238" spans="4:81" x14ac:dyDescent="0.3">
      <c r="D238" s="33">
        <v>235</v>
      </c>
      <c r="L238" s="33">
        <v>235</v>
      </c>
      <c r="M238" s="33"/>
      <c r="N238" s="31"/>
      <c r="O238" s="31"/>
      <c r="P238" s="31"/>
      <c r="Q238" s="31"/>
      <c r="T238" s="33">
        <v>235</v>
      </c>
      <c r="U238" s="33"/>
      <c r="V238" s="33"/>
      <c r="W238" s="33"/>
      <c r="X238" s="33"/>
      <c r="Y238" s="33"/>
      <c r="AB238" s="33">
        <v>235</v>
      </c>
      <c r="AC238" s="33"/>
      <c r="AD238" s="33"/>
      <c r="AE238" s="33"/>
      <c r="AF238" s="33"/>
      <c r="AG238" s="33"/>
      <c r="AJ238" s="33">
        <v>235</v>
      </c>
      <c r="AK238" s="31"/>
      <c r="AL238" s="31"/>
      <c r="AM238" s="31"/>
      <c r="AN238" s="31"/>
      <c r="AO238" s="31"/>
      <c r="AR238" s="33">
        <v>235</v>
      </c>
      <c r="AS238" s="31"/>
      <c r="AT238" s="31"/>
      <c r="AU238" s="31"/>
      <c r="AV238" s="31"/>
      <c r="AW238" s="31"/>
      <c r="AZ238" s="33">
        <v>235</v>
      </c>
      <c r="BA238" s="31"/>
      <c r="BB238" s="31"/>
      <c r="BC238" s="31"/>
      <c r="BD238" s="31"/>
      <c r="BE238" s="31"/>
      <c r="BH238" s="33">
        <v>235</v>
      </c>
      <c r="BI238" s="31"/>
      <c r="BJ238" s="31"/>
      <c r="BK238" s="31"/>
      <c r="BL238" s="31"/>
      <c r="BM238" s="31"/>
      <c r="BP238" s="33">
        <v>235</v>
      </c>
      <c r="BQ238" s="31"/>
      <c r="BR238" s="31"/>
      <c r="BS238" s="31"/>
      <c r="BT238" s="31"/>
      <c r="BU238" s="31"/>
      <c r="BX238" s="33">
        <v>235</v>
      </c>
      <c r="BY238" s="31"/>
      <c r="BZ238" s="31"/>
      <c r="CA238" s="31"/>
      <c r="CB238" s="31"/>
      <c r="CC238" s="31"/>
    </row>
    <row r="239" spans="4:81" x14ac:dyDescent="0.3">
      <c r="D239" s="33">
        <v>236</v>
      </c>
      <c r="L239" s="33">
        <v>236</v>
      </c>
      <c r="M239" s="33"/>
      <c r="N239" s="31"/>
      <c r="O239" s="31"/>
      <c r="P239" s="31"/>
      <c r="Q239" s="31"/>
      <c r="T239" s="33">
        <v>236</v>
      </c>
      <c r="U239" s="33"/>
      <c r="V239" s="33"/>
      <c r="W239" s="33"/>
      <c r="X239" s="33"/>
      <c r="Y239" s="33"/>
      <c r="AB239" s="33">
        <v>236</v>
      </c>
      <c r="AC239" s="33"/>
      <c r="AD239" s="33"/>
      <c r="AE239" s="33"/>
      <c r="AF239" s="33"/>
      <c r="AG239" s="33"/>
      <c r="AJ239" s="33">
        <v>236</v>
      </c>
      <c r="AK239" s="31"/>
      <c r="AL239" s="31"/>
      <c r="AM239" s="31"/>
      <c r="AN239" s="31"/>
      <c r="AO239" s="31"/>
      <c r="AR239" s="33">
        <v>236</v>
      </c>
      <c r="AS239" s="31"/>
      <c r="AT239" s="31"/>
      <c r="AU239" s="31"/>
      <c r="AV239" s="31"/>
      <c r="AW239" s="31"/>
      <c r="AZ239" s="33">
        <v>236</v>
      </c>
      <c r="BA239" s="31"/>
      <c r="BB239" s="31"/>
      <c r="BC239" s="31"/>
      <c r="BD239" s="31"/>
      <c r="BE239" s="31"/>
      <c r="BH239" s="33">
        <v>236</v>
      </c>
      <c r="BI239" s="31"/>
      <c r="BJ239" s="31"/>
      <c r="BK239" s="31"/>
      <c r="BL239" s="31"/>
      <c r="BM239" s="31"/>
      <c r="BP239" s="33">
        <v>236</v>
      </c>
      <c r="BQ239" s="31"/>
      <c r="BR239" s="31"/>
      <c r="BS239" s="31"/>
      <c r="BT239" s="31"/>
      <c r="BU239" s="31"/>
      <c r="BX239" s="33">
        <v>236</v>
      </c>
      <c r="BY239" s="31"/>
      <c r="BZ239" s="31"/>
      <c r="CA239" s="31"/>
      <c r="CB239" s="31"/>
      <c r="CC239" s="31"/>
    </row>
    <row r="240" spans="4:81" x14ac:dyDescent="0.3">
      <c r="D240" s="33">
        <v>237</v>
      </c>
      <c r="L240" s="33">
        <v>237</v>
      </c>
      <c r="M240" s="33"/>
      <c r="N240" s="31"/>
      <c r="O240" s="31"/>
      <c r="P240" s="31"/>
      <c r="Q240" s="31"/>
      <c r="T240" s="33">
        <v>237</v>
      </c>
      <c r="U240" s="33"/>
      <c r="V240" s="33"/>
      <c r="W240" s="33"/>
      <c r="X240" s="33"/>
      <c r="Y240" s="33"/>
      <c r="AB240" s="33">
        <v>237</v>
      </c>
      <c r="AC240" s="33"/>
      <c r="AD240" s="33"/>
      <c r="AE240" s="33"/>
      <c r="AF240" s="33"/>
      <c r="AG240" s="33"/>
      <c r="AJ240" s="33">
        <v>237</v>
      </c>
      <c r="AK240" s="31"/>
      <c r="AL240" s="31"/>
      <c r="AM240" s="31"/>
      <c r="AN240" s="31"/>
      <c r="AO240" s="31"/>
      <c r="AR240" s="33">
        <v>237</v>
      </c>
      <c r="AS240" s="31"/>
      <c r="AT240" s="31"/>
      <c r="AU240" s="31"/>
      <c r="AV240" s="31"/>
      <c r="AW240" s="31"/>
      <c r="AZ240" s="33">
        <v>237</v>
      </c>
      <c r="BA240" s="31"/>
      <c r="BB240" s="31"/>
      <c r="BC240" s="31"/>
      <c r="BD240" s="31"/>
      <c r="BE240" s="31"/>
      <c r="BH240" s="33">
        <v>237</v>
      </c>
      <c r="BI240" s="31"/>
      <c r="BJ240" s="31"/>
      <c r="BK240" s="31"/>
      <c r="BL240" s="31"/>
      <c r="BM240" s="31"/>
      <c r="BP240" s="33">
        <v>237</v>
      </c>
      <c r="BQ240" s="31"/>
      <c r="BR240" s="31"/>
      <c r="BS240" s="31"/>
      <c r="BT240" s="31"/>
      <c r="BU240" s="31"/>
      <c r="BX240" s="33">
        <v>237</v>
      </c>
      <c r="BY240" s="31"/>
      <c r="BZ240" s="31"/>
      <c r="CA240" s="31"/>
      <c r="CB240" s="31"/>
      <c r="CC240" s="31"/>
    </row>
    <row r="241" spans="4:81" x14ac:dyDescent="0.3">
      <c r="D241" s="33">
        <v>238</v>
      </c>
      <c r="L241" s="33">
        <v>238</v>
      </c>
      <c r="M241" s="33"/>
      <c r="N241" s="31"/>
      <c r="O241" s="31"/>
      <c r="P241" s="31"/>
      <c r="Q241" s="31"/>
      <c r="T241" s="33">
        <v>238</v>
      </c>
      <c r="U241" s="33"/>
      <c r="V241" s="33"/>
      <c r="W241" s="33"/>
      <c r="X241" s="33"/>
      <c r="Y241" s="33"/>
      <c r="AB241" s="33">
        <v>238</v>
      </c>
      <c r="AC241" s="33"/>
      <c r="AD241" s="33"/>
      <c r="AE241" s="33"/>
      <c r="AF241" s="33"/>
      <c r="AG241" s="33"/>
      <c r="AJ241" s="33">
        <v>238</v>
      </c>
      <c r="AK241" s="31"/>
      <c r="AL241" s="31"/>
      <c r="AM241" s="31"/>
      <c r="AN241" s="31"/>
      <c r="AO241" s="31"/>
      <c r="AR241" s="33">
        <v>238</v>
      </c>
      <c r="AS241" s="31"/>
      <c r="AT241" s="31"/>
      <c r="AU241" s="31"/>
      <c r="AV241" s="31"/>
      <c r="AW241" s="31"/>
      <c r="AZ241" s="33">
        <v>238</v>
      </c>
      <c r="BA241" s="31"/>
      <c r="BB241" s="31"/>
      <c r="BC241" s="31"/>
      <c r="BD241" s="31"/>
      <c r="BE241" s="31"/>
      <c r="BH241" s="33">
        <v>238</v>
      </c>
      <c r="BI241" s="31"/>
      <c r="BJ241" s="31"/>
      <c r="BK241" s="31"/>
      <c r="BL241" s="31"/>
      <c r="BM241" s="31"/>
      <c r="BP241" s="33">
        <v>238</v>
      </c>
      <c r="BQ241" s="31"/>
      <c r="BR241" s="31"/>
      <c r="BS241" s="31"/>
      <c r="BT241" s="31"/>
      <c r="BU241" s="31"/>
      <c r="BX241" s="33">
        <v>238</v>
      </c>
      <c r="BY241" s="31"/>
      <c r="BZ241" s="31"/>
      <c r="CA241" s="31"/>
      <c r="CB241" s="31"/>
      <c r="CC241" s="31"/>
    </row>
    <row r="242" spans="4:81" x14ac:dyDescent="0.3">
      <c r="D242" s="33">
        <v>239</v>
      </c>
      <c r="L242" s="33">
        <v>239</v>
      </c>
      <c r="M242" s="33"/>
      <c r="N242" s="31"/>
      <c r="O242" s="31"/>
      <c r="P242" s="31"/>
      <c r="Q242" s="31"/>
      <c r="T242" s="33">
        <v>239</v>
      </c>
      <c r="U242" s="33"/>
      <c r="V242" s="33"/>
      <c r="W242" s="33"/>
      <c r="X242" s="33"/>
      <c r="Y242" s="33"/>
      <c r="AB242" s="33">
        <v>239</v>
      </c>
      <c r="AC242" s="33"/>
      <c r="AD242" s="33"/>
      <c r="AE242" s="33"/>
      <c r="AF242" s="33"/>
      <c r="AG242" s="33"/>
      <c r="AJ242" s="33">
        <v>239</v>
      </c>
      <c r="AK242" s="31"/>
      <c r="AL242" s="31"/>
      <c r="AM242" s="31"/>
      <c r="AN242" s="31"/>
      <c r="AO242" s="31"/>
      <c r="AR242" s="33">
        <v>239</v>
      </c>
      <c r="AS242" s="31"/>
      <c r="AT242" s="31"/>
      <c r="AU242" s="31"/>
      <c r="AV242" s="31"/>
      <c r="AW242" s="31"/>
      <c r="AZ242" s="33">
        <v>239</v>
      </c>
      <c r="BA242" s="31"/>
      <c r="BB242" s="31"/>
      <c r="BC242" s="31"/>
      <c r="BD242" s="31"/>
      <c r="BE242" s="31"/>
      <c r="BH242" s="33">
        <v>239</v>
      </c>
      <c r="BI242" s="31"/>
      <c r="BJ242" s="31"/>
      <c r="BK242" s="31"/>
      <c r="BL242" s="31"/>
      <c r="BM242" s="31"/>
      <c r="BP242" s="33">
        <v>239</v>
      </c>
      <c r="BQ242" s="31"/>
      <c r="BR242" s="31"/>
      <c r="BS242" s="31"/>
      <c r="BT242" s="31"/>
      <c r="BU242" s="31"/>
      <c r="BX242" s="33">
        <v>239</v>
      </c>
      <c r="BY242" s="31"/>
      <c r="BZ242" s="31"/>
      <c r="CA242" s="31"/>
      <c r="CB242" s="31"/>
      <c r="CC242" s="31"/>
    </row>
    <row r="243" spans="4:81" x14ac:dyDescent="0.3">
      <c r="D243" s="33">
        <v>240</v>
      </c>
      <c r="L243" s="33">
        <v>240</v>
      </c>
      <c r="M243" s="33"/>
      <c r="N243" s="31"/>
      <c r="O243" s="31"/>
      <c r="P243" s="31"/>
      <c r="Q243" s="31"/>
      <c r="T243" s="33">
        <v>240</v>
      </c>
      <c r="U243" s="33"/>
      <c r="V243" s="33"/>
      <c r="W243" s="33"/>
      <c r="X243" s="33"/>
      <c r="Y243" s="33"/>
      <c r="AB243" s="33">
        <v>240</v>
      </c>
      <c r="AC243" s="33"/>
      <c r="AD243" s="33"/>
      <c r="AE243" s="33"/>
      <c r="AF243" s="33"/>
      <c r="AG243" s="33"/>
      <c r="AJ243" s="33">
        <v>240</v>
      </c>
      <c r="AK243" s="31"/>
      <c r="AL243" s="31"/>
      <c r="AM243" s="31"/>
      <c r="AN243" s="31"/>
      <c r="AO243" s="31"/>
      <c r="AR243" s="33">
        <v>240</v>
      </c>
      <c r="AS243" s="31"/>
      <c r="AT243" s="31"/>
      <c r="AU243" s="31"/>
      <c r="AV243" s="31"/>
      <c r="AW243" s="31"/>
      <c r="AZ243" s="33">
        <v>240</v>
      </c>
      <c r="BA243" s="31"/>
      <c r="BB243" s="31"/>
      <c r="BC243" s="31"/>
      <c r="BD243" s="31"/>
      <c r="BE243" s="31"/>
      <c r="BH243" s="33">
        <v>240</v>
      </c>
      <c r="BI243" s="31"/>
      <c r="BJ243" s="31"/>
      <c r="BK243" s="31"/>
      <c r="BL243" s="31"/>
      <c r="BM243" s="31"/>
      <c r="BP243" s="33">
        <v>240</v>
      </c>
      <c r="BQ243" s="31"/>
      <c r="BR243" s="31"/>
      <c r="BS243" s="31"/>
      <c r="BT243" s="31"/>
      <c r="BU243" s="31"/>
      <c r="BX243" s="33">
        <v>240</v>
      </c>
      <c r="BY243" s="31"/>
      <c r="BZ243" s="31"/>
      <c r="CA243" s="31"/>
      <c r="CB243" s="31"/>
      <c r="CC243" s="31"/>
    </row>
    <row r="244" spans="4:81" x14ac:dyDescent="0.3">
      <c r="D244" s="33">
        <v>241</v>
      </c>
      <c r="L244" s="33">
        <v>241</v>
      </c>
      <c r="M244" s="33"/>
      <c r="N244" s="31"/>
      <c r="O244" s="31"/>
      <c r="P244" s="31"/>
      <c r="Q244" s="31"/>
      <c r="T244" s="33">
        <v>241</v>
      </c>
      <c r="U244" s="33"/>
      <c r="V244" s="33"/>
      <c r="W244" s="33"/>
      <c r="X244" s="33"/>
      <c r="Y244" s="33"/>
      <c r="AB244" s="33">
        <v>241</v>
      </c>
      <c r="AC244" s="33"/>
      <c r="AD244" s="33"/>
      <c r="AE244" s="33"/>
      <c r="AF244" s="33"/>
      <c r="AG244" s="33"/>
      <c r="AJ244" s="33">
        <v>241</v>
      </c>
      <c r="AK244" s="31"/>
      <c r="AL244" s="31"/>
      <c r="AM244" s="31"/>
      <c r="AN244" s="31"/>
      <c r="AO244" s="31"/>
      <c r="AR244" s="33">
        <v>241</v>
      </c>
      <c r="AS244" s="31"/>
      <c r="AT244" s="31"/>
      <c r="AU244" s="31"/>
      <c r="AV244" s="31"/>
      <c r="AW244" s="31"/>
      <c r="AZ244" s="33">
        <v>241</v>
      </c>
      <c r="BA244" s="31"/>
      <c r="BB244" s="31"/>
      <c r="BC244" s="31"/>
      <c r="BD244" s="31"/>
      <c r="BE244" s="31"/>
      <c r="BH244" s="33">
        <v>241</v>
      </c>
      <c r="BI244" s="31"/>
      <c r="BJ244" s="31"/>
      <c r="BK244" s="31"/>
      <c r="BL244" s="31"/>
      <c r="BM244" s="31"/>
      <c r="BP244" s="33">
        <v>241</v>
      </c>
      <c r="BQ244" s="31"/>
      <c r="BR244" s="31"/>
      <c r="BS244" s="31"/>
      <c r="BT244" s="31"/>
      <c r="BU244" s="31"/>
      <c r="BX244" s="33">
        <v>241</v>
      </c>
      <c r="BY244" s="31"/>
      <c r="BZ244" s="31"/>
      <c r="CA244" s="31"/>
      <c r="CB244" s="31"/>
      <c r="CC244" s="31"/>
    </row>
    <row r="245" spans="4:81" x14ac:dyDescent="0.3">
      <c r="D245" s="33">
        <v>242</v>
      </c>
      <c r="L245" s="33">
        <v>242</v>
      </c>
      <c r="M245" s="33"/>
      <c r="N245" s="31"/>
      <c r="O245" s="31"/>
      <c r="P245" s="31"/>
      <c r="Q245" s="31"/>
      <c r="T245" s="33">
        <v>242</v>
      </c>
      <c r="U245" s="33"/>
      <c r="V245" s="33"/>
      <c r="W245" s="33"/>
      <c r="X245" s="33"/>
      <c r="Y245" s="33"/>
      <c r="AB245" s="33">
        <v>242</v>
      </c>
      <c r="AC245" s="33"/>
      <c r="AD245" s="33"/>
      <c r="AE245" s="33"/>
      <c r="AF245" s="33"/>
      <c r="AG245" s="33"/>
      <c r="AJ245" s="33">
        <v>242</v>
      </c>
      <c r="AK245" s="31"/>
      <c r="AL245" s="31"/>
      <c r="AM245" s="31"/>
      <c r="AN245" s="31"/>
      <c r="AO245" s="31"/>
      <c r="AR245" s="33">
        <v>242</v>
      </c>
      <c r="AS245" s="31"/>
      <c r="AT245" s="31"/>
      <c r="AU245" s="31"/>
      <c r="AV245" s="31"/>
      <c r="AW245" s="31"/>
      <c r="AZ245" s="33">
        <v>242</v>
      </c>
      <c r="BA245" s="31"/>
      <c r="BB245" s="31"/>
      <c r="BC245" s="31"/>
      <c r="BD245" s="31"/>
      <c r="BE245" s="31"/>
      <c r="BH245" s="33">
        <v>242</v>
      </c>
      <c r="BI245" s="31"/>
      <c r="BJ245" s="31"/>
      <c r="BK245" s="31"/>
      <c r="BL245" s="31"/>
      <c r="BM245" s="31"/>
      <c r="BP245" s="33">
        <v>242</v>
      </c>
      <c r="BQ245" s="31"/>
      <c r="BR245" s="31"/>
      <c r="BS245" s="31"/>
      <c r="BT245" s="31"/>
      <c r="BU245" s="31"/>
      <c r="BX245" s="33">
        <v>242</v>
      </c>
      <c r="BY245" s="31"/>
      <c r="BZ245" s="31"/>
      <c r="CA245" s="31"/>
      <c r="CB245" s="31"/>
      <c r="CC245" s="31"/>
    </row>
    <row r="246" spans="4:81" x14ac:dyDescent="0.3">
      <c r="D246" s="33">
        <v>243</v>
      </c>
      <c r="L246" s="33">
        <v>243</v>
      </c>
      <c r="M246" s="33"/>
      <c r="N246" s="31"/>
      <c r="O246" s="31"/>
      <c r="P246" s="31"/>
      <c r="Q246" s="31"/>
      <c r="T246" s="33">
        <v>243</v>
      </c>
      <c r="U246" s="33"/>
      <c r="V246" s="33"/>
      <c r="W246" s="33"/>
      <c r="X246" s="33"/>
      <c r="Y246" s="33"/>
      <c r="AB246" s="33">
        <v>243</v>
      </c>
      <c r="AC246" s="33"/>
      <c r="AD246" s="33"/>
      <c r="AE246" s="33"/>
      <c r="AF246" s="33"/>
      <c r="AG246" s="33"/>
      <c r="AJ246" s="33">
        <v>243</v>
      </c>
      <c r="AK246" s="31"/>
      <c r="AL246" s="31"/>
      <c r="AM246" s="31"/>
      <c r="AN246" s="31"/>
      <c r="AO246" s="31"/>
      <c r="AR246" s="33">
        <v>243</v>
      </c>
      <c r="AS246" s="31"/>
      <c r="AT246" s="31"/>
      <c r="AU246" s="31"/>
      <c r="AV246" s="31"/>
      <c r="AW246" s="31"/>
      <c r="AZ246" s="33">
        <v>243</v>
      </c>
      <c r="BA246" s="31"/>
      <c r="BB246" s="31"/>
      <c r="BC246" s="31"/>
      <c r="BD246" s="31"/>
      <c r="BE246" s="31"/>
      <c r="BH246" s="33">
        <v>243</v>
      </c>
      <c r="BI246" s="31"/>
      <c r="BJ246" s="31"/>
      <c r="BK246" s="31"/>
      <c r="BL246" s="31"/>
      <c r="BM246" s="31"/>
      <c r="BP246" s="33">
        <v>243</v>
      </c>
      <c r="BQ246" s="31"/>
      <c r="BR246" s="31"/>
      <c r="BS246" s="31"/>
      <c r="BT246" s="31"/>
      <c r="BU246" s="31"/>
      <c r="BX246" s="33">
        <v>243</v>
      </c>
      <c r="BY246" s="31"/>
      <c r="BZ246" s="31"/>
      <c r="CA246" s="31"/>
      <c r="CB246" s="31"/>
      <c r="CC246" s="31"/>
    </row>
    <row r="247" spans="4:81" x14ac:dyDescent="0.3">
      <c r="D247" s="33">
        <v>244</v>
      </c>
      <c r="L247" s="33">
        <v>244</v>
      </c>
      <c r="M247" s="33"/>
      <c r="N247" s="31"/>
      <c r="O247" s="31"/>
      <c r="P247" s="31"/>
      <c r="Q247" s="31"/>
      <c r="T247" s="33">
        <v>244</v>
      </c>
      <c r="U247" s="33"/>
      <c r="V247" s="33"/>
      <c r="W247" s="33"/>
      <c r="X247" s="33"/>
      <c r="Y247" s="33"/>
      <c r="AB247" s="33">
        <v>244</v>
      </c>
      <c r="AC247" s="33"/>
      <c r="AD247" s="33"/>
      <c r="AE247" s="33"/>
      <c r="AF247" s="33"/>
      <c r="AG247" s="33"/>
      <c r="AJ247" s="33">
        <v>244</v>
      </c>
      <c r="AK247" s="31"/>
      <c r="AL247" s="31"/>
      <c r="AM247" s="31"/>
      <c r="AN247" s="31"/>
      <c r="AO247" s="31"/>
      <c r="AR247" s="33">
        <v>244</v>
      </c>
      <c r="AS247" s="31"/>
      <c r="AT247" s="31"/>
      <c r="AU247" s="31"/>
      <c r="AV247" s="31"/>
      <c r="AW247" s="31"/>
      <c r="AZ247" s="33">
        <v>244</v>
      </c>
      <c r="BA247" s="31"/>
      <c r="BB247" s="31"/>
      <c r="BC247" s="31"/>
      <c r="BD247" s="31"/>
      <c r="BE247" s="31"/>
      <c r="BH247" s="33">
        <v>244</v>
      </c>
      <c r="BI247" s="31"/>
      <c r="BJ247" s="31"/>
      <c r="BK247" s="31"/>
      <c r="BL247" s="31"/>
      <c r="BM247" s="31"/>
      <c r="BP247" s="33">
        <v>244</v>
      </c>
      <c r="BQ247" s="31"/>
      <c r="BR247" s="31"/>
      <c r="BS247" s="31"/>
      <c r="BT247" s="31"/>
      <c r="BU247" s="31"/>
      <c r="BX247" s="33">
        <v>244</v>
      </c>
      <c r="BY247" s="31"/>
      <c r="BZ247" s="31"/>
      <c r="CA247" s="31"/>
      <c r="CB247" s="31"/>
      <c r="CC247" s="31"/>
    </row>
    <row r="248" spans="4:81" x14ac:dyDescent="0.3">
      <c r="D248" s="33">
        <v>245</v>
      </c>
      <c r="L248" s="33">
        <v>245</v>
      </c>
      <c r="M248" s="33"/>
      <c r="N248" s="31"/>
      <c r="O248" s="31"/>
      <c r="P248" s="31"/>
      <c r="Q248" s="31"/>
      <c r="T248" s="33">
        <v>245</v>
      </c>
      <c r="U248" s="33"/>
      <c r="V248" s="33"/>
      <c r="W248" s="33"/>
      <c r="X248" s="33"/>
      <c r="Y248" s="33"/>
      <c r="AB248" s="33">
        <v>245</v>
      </c>
      <c r="AC248" s="33"/>
      <c r="AD248" s="33"/>
      <c r="AE248" s="33"/>
      <c r="AF248" s="33"/>
      <c r="AG248" s="33"/>
      <c r="AJ248" s="33">
        <v>245</v>
      </c>
      <c r="AK248" s="31"/>
      <c r="AL248" s="31"/>
      <c r="AM248" s="31"/>
      <c r="AN248" s="31"/>
      <c r="AO248" s="31"/>
      <c r="AR248" s="33">
        <v>245</v>
      </c>
      <c r="AS248" s="31"/>
      <c r="AT248" s="31"/>
      <c r="AU248" s="31"/>
      <c r="AV248" s="31"/>
      <c r="AW248" s="31"/>
      <c r="AZ248" s="33">
        <v>245</v>
      </c>
      <c r="BA248" s="31"/>
      <c r="BB248" s="31"/>
      <c r="BC248" s="31"/>
      <c r="BD248" s="31"/>
      <c r="BE248" s="31"/>
      <c r="BH248" s="33">
        <v>245</v>
      </c>
      <c r="BI248" s="31"/>
      <c r="BJ248" s="31"/>
      <c r="BK248" s="31"/>
      <c r="BL248" s="31"/>
      <c r="BM248" s="31"/>
      <c r="BP248" s="33">
        <v>245</v>
      </c>
      <c r="BQ248" s="31"/>
      <c r="BR248" s="31"/>
      <c r="BS248" s="31"/>
      <c r="BT248" s="31"/>
      <c r="BU248" s="31"/>
      <c r="BX248" s="33">
        <v>245</v>
      </c>
      <c r="BY248" s="31"/>
      <c r="BZ248" s="31"/>
      <c r="CA248" s="31"/>
      <c r="CB248" s="31"/>
      <c r="CC248" s="31"/>
    </row>
    <row r="249" spans="4:81" x14ac:dyDescent="0.3">
      <c r="D249" s="33">
        <v>246</v>
      </c>
      <c r="L249" s="33">
        <v>246</v>
      </c>
      <c r="M249" s="33"/>
      <c r="N249" s="31"/>
      <c r="O249" s="31"/>
      <c r="P249" s="31"/>
      <c r="Q249" s="31"/>
      <c r="T249" s="33">
        <v>246</v>
      </c>
      <c r="U249" s="33"/>
      <c r="V249" s="33"/>
      <c r="W249" s="33"/>
      <c r="X249" s="33"/>
      <c r="Y249" s="33"/>
      <c r="AB249" s="33">
        <v>246</v>
      </c>
      <c r="AC249" s="33"/>
      <c r="AD249" s="33"/>
      <c r="AE249" s="33"/>
      <c r="AF249" s="33"/>
      <c r="AG249" s="33"/>
      <c r="AJ249" s="33">
        <v>246</v>
      </c>
      <c r="AK249" s="31"/>
      <c r="AL249" s="31"/>
      <c r="AM249" s="31"/>
      <c r="AN249" s="31"/>
      <c r="AO249" s="31"/>
      <c r="AR249" s="33">
        <v>246</v>
      </c>
      <c r="AS249" s="31"/>
      <c r="AT249" s="31"/>
      <c r="AU249" s="31"/>
      <c r="AV249" s="31"/>
      <c r="AW249" s="31"/>
      <c r="AZ249" s="33">
        <v>246</v>
      </c>
      <c r="BA249" s="31"/>
      <c r="BB249" s="31"/>
      <c r="BC249" s="31"/>
      <c r="BD249" s="31"/>
      <c r="BE249" s="31"/>
      <c r="BH249" s="33">
        <v>246</v>
      </c>
      <c r="BI249" s="31"/>
      <c r="BJ249" s="31"/>
      <c r="BK249" s="31"/>
      <c r="BL249" s="31"/>
      <c r="BM249" s="31"/>
      <c r="BP249" s="33">
        <v>246</v>
      </c>
      <c r="BQ249" s="31"/>
      <c r="BR249" s="31"/>
      <c r="BS249" s="31"/>
      <c r="BT249" s="31"/>
      <c r="BU249" s="31"/>
      <c r="BX249" s="33">
        <v>246</v>
      </c>
      <c r="BY249" s="31"/>
      <c r="BZ249" s="31"/>
      <c r="CA249" s="31"/>
      <c r="CB249" s="31"/>
      <c r="CC249" s="31"/>
    </row>
    <row r="250" spans="4:81" x14ac:dyDescent="0.3">
      <c r="D250" s="33">
        <v>247</v>
      </c>
      <c r="L250" s="33">
        <v>247</v>
      </c>
      <c r="M250" s="33"/>
      <c r="N250" s="31"/>
      <c r="O250" s="31"/>
      <c r="P250" s="31"/>
      <c r="Q250" s="31"/>
      <c r="T250" s="33">
        <v>247</v>
      </c>
      <c r="U250" s="33"/>
      <c r="V250" s="33"/>
      <c r="W250" s="33"/>
      <c r="X250" s="33"/>
      <c r="Y250" s="33"/>
      <c r="AB250" s="33">
        <v>247</v>
      </c>
      <c r="AC250" s="33"/>
      <c r="AD250" s="33"/>
      <c r="AE250" s="33"/>
      <c r="AF250" s="33"/>
      <c r="AG250" s="33"/>
      <c r="AJ250" s="33">
        <v>247</v>
      </c>
      <c r="AK250" s="31"/>
      <c r="AL250" s="31"/>
      <c r="AM250" s="31"/>
      <c r="AN250" s="31"/>
      <c r="AO250" s="31"/>
      <c r="AR250" s="33">
        <v>247</v>
      </c>
      <c r="AS250" s="31"/>
      <c r="AT250" s="31"/>
      <c r="AU250" s="31"/>
      <c r="AV250" s="31"/>
      <c r="AW250" s="31"/>
      <c r="AZ250" s="33">
        <v>247</v>
      </c>
      <c r="BA250" s="31"/>
      <c r="BB250" s="31"/>
      <c r="BC250" s="31"/>
      <c r="BD250" s="31"/>
      <c r="BE250" s="31"/>
      <c r="BH250" s="33">
        <v>247</v>
      </c>
      <c r="BI250" s="31"/>
      <c r="BJ250" s="31"/>
      <c r="BK250" s="31"/>
      <c r="BL250" s="31"/>
      <c r="BM250" s="31"/>
      <c r="BP250" s="33">
        <v>247</v>
      </c>
      <c r="BQ250" s="31"/>
      <c r="BR250" s="31"/>
      <c r="BS250" s="31"/>
      <c r="BT250" s="31"/>
      <c r="BU250" s="31"/>
      <c r="BX250" s="33">
        <v>247</v>
      </c>
      <c r="BY250" s="31"/>
      <c r="BZ250" s="31"/>
      <c r="CA250" s="31"/>
      <c r="CB250" s="31"/>
      <c r="CC250" s="31"/>
    </row>
    <row r="251" spans="4:81" x14ac:dyDescent="0.3">
      <c r="D251" s="33">
        <v>248</v>
      </c>
      <c r="L251" s="33">
        <v>248</v>
      </c>
      <c r="M251" s="33"/>
      <c r="N251" s="31"/>
      <c r="O251" s="31"/>
      <c r="P251" s="31"/>
      <c r="Q251" s="31"/>
      <c r="T251" s="33">
        <v>248</v>
      </c>
      <c r="U251" s="33"/>
      <c r="V251" s="33"/>
      <c r="W251" s="33"/>
      <c r="X251" s="33"/>
      <c r="Y251" s="33"/>
      <c r="AB251" s="33">
        <v>248</v>
      </c>
      <c r="AC251" s="33"/>
      <c r="AD251" s="33"/>
      <c r="AE251" s="33"/>
      <c r="AF251" s="33"/>
      <c r="AG251" s="33"/>
      <c r="AJ251" s="33">
        <v>248</v>
      </c>
      <c r="AK251" s="31"/>
      <c r="AL251" s="31"/>
      <c r="AM251" s="31"/>
      <c r="AN251" s="31"/>
      <c r="AO251" s="31"/>
      <c r="AR251" s="33">
        <v>248</v>
      </c>
      <c r="AS251" s="31"/>
      <c r="AT251" s="31"/>
      <c r="AU251" s="31"/>
      <c r="AV251" s="31"/>
      <c r="AW251" s="31"/>
      <c r="AZ251" s="33">
        <v>248</v>
      </c>
      <c r="BA251" s="31"/>
      <c r="BB251" s="31"/>
      <c r="BC251" s="31"/>
      <c r="BD251" s="31"/>
      <c r="BE251" s="31"/>
      <c r="BH251" s="33">
        <v>248</v>
      </c>
      <c r="BI251" s="31"/>
      <c r="BJ251" s="31"/>
      <c r="BK251" s="31"/>
      <c r="BL251" s="31"/>
      <c r="BM251" s="31"/>
      <c r="BP251" s="33">
        <v>248</v>
      </c>
      <c r="BQ251" s="31"/>
      <c r="BR251" s="31"/>
      <c r="BS251" s="31"/>
      <c r="BT251" s="31"/>
      <c r="BU251" s="31"/>
      <c r="BX251" s="33">
        <v>248</v>
      </c>
      <c r="BY251" s="31"/>
      <c r="BZ251" s="31"/>
      <c r="CA251" s="31"/>
      <c r="CB251" s="31"/>
      <c r="CC251" s="31"/>
    </row>
    <row r="252" spans="4:81" x14ac:dyDescent="0.3">
      <c r="D252" s="33">
        <v>249</v>
      </c>
      <c r="L252" s="33">
        <v>249</v>
      </c>
      <c r="M252" s="33"/>
      <c r="N252" s="31"/>
      <c r="O252" s="31"/>
      <c r="P252" s="31"/>
      <c r="Q252" s="31"/>
      <c r="T252" s="33">
        <v>249</v>
      </c>
      <c r="U252" s="33"/>
      <c r="V252" s="33"/>
      <c r="W252" s="33"/>
      <c r="X252" s="33"/>
      <c r="Y252" s="33"/>
      <c r="AB252" s="33">
        <v>249</v>
      </c>
      <c r="AC252" s="33"/>
      <c r="AD252" s="33"/>
      <c r="AE252" s="33"/>
      <c r="AF252" s="33"/>
      <c r="AG252" s="33"/>
      <c r="AJ252" s="33">
        <v>249</v>
      </c>
      <c r="AK252" s="31"/>
      <c r="AL252" s="31"/>
      <c r="AM252" s="31"/>
      <c r="AN252" s="31"/>
      <c r="AO252" s="31"/>
      <c r="AR252" s="33">
        <v>249</v>
      </c>
      <c r="AS252" s="31"/>
      <c r="AT252" s="31"/>
      <c r="AU252" s="31"/>
      <c r="AV252" s="31"/>
      <c r="AW252" s="31"/>
      <c r="AZ252" s="33">
        <v>249</v>
      </c>
      <c r="BA252" s="31"/>
      <c r="BB252" s="31"/>
      <c r="BC252" s="31"/>
      <c r="BD252" s="31"/>
      <c r="BE252" s="31"/>
      <c r="BH252" s="33">
        <v>249</v>
      </c>
      <c r="BI252" s="31"/>
      <c r="BJ252" s="31"/>
      <c r="BK252" s="31"/>
      <c r="BL252" s="31"/>
      <c r="BM252" s="31"/>
      <c r="BP252" s="33">
        <v>249</v>
      </c>
      <c r="BQ252" s="31"/>
      <c r="BR252" s="31"/>
      <c r="BS252" s="31"/>
      <c r="BT252" s="31"/>
      <c r="BU252" s="31"/>
      <c r="BX252" s="33">
        <v>249</v>
      </c>
      <c r="BY252" s="31"/>
      <c r="BZ252" s="31"/>
      <c r="CA252" s="31"/>
      <c r="CB252" s="31"/>
      <c r="CC252" s="31"/>
    </row>
    <row r="253" spans="4:81" x14ac:dyDescent="0.3">
      <c r="D253" s="33">
        <v>250</v>
      </c>
      <c r="L253" s="33">
        <v>250</v>
      </c>
      <c r="M253" s="33"/>
      <c r="N253" s="31"/>
      <c r="O253" s="31"/>
      <c r="P253" s="31"/>
      <c r="Q253" s="31"/>
      <c r="T253" s="33">
        <v>250</v>
      </c>
      <c r="U253" s="33"/>
      <c r="V253" s="33"/>
      <c r="W253" s="33"/>
      <c r="X253" s="33"/>
      <c r="Y253" s="33"/>
      <c r="AB253" s="33">
        <v>250</v>
      </c>
      <c r="AC253" s="33"/>
      <c r="AD253" s="33"/>
      <c r="AE253" s="33"/>
      <c r="AF253" s="33"/>
      <c r="AG253" s="33"/>
      <c r="AJ253" s="33">
        <v>250</v>
      </c>
      <c r="AK253" s="31"/>
      <c r="AL253" s="31"/>
      <c r="AM253" s="31"/>
      <c r="AN253" s="31"/>
      <c r="AO253" s="31"/>
      <c r="AR253" s="33">
        <v>250</v>
      </c>
      <c r="AS253" s="31"/>
      <c r="AT253" s="31"/>
      <c r="AU253" s="31"/>
      <c r="AV253" s="31"/>
      <c r="AW253" s="31"/>
      <c r="AZ253" s="33">
        <v>250</v>
      </c>
      <c r="BA253" s="31"/>
      <c r="BB253" s="31"/>
      <c r="BC253" s="31"/>
      <c r="BD253" s="31"/>
      <c r="BE253" s="31"/>
      <c r="BH253" s="33">
        <v>250</v>
      </c>
      <c r="BI253" s="31"/>
      <c r="BJ253" s="31"/>
      <c r="BK253" s="31"/>
      <c r="BL253" s="31"/>
      <c r="BM253" s="31"/>
      <c r="BP253" s="33">
        <v>250</v>
      </c>
      <c r="BQ253" s="31"/>
      <c r="BR253" s="31"/>
      <c r="BS253" s="31"/>
      <c r="BT253" s="31"/>
      <c r="BU253" s="31"/>
      <c r="BX253" s="33">
        <v>250</v>
      </c>
      <c r="BY253" s="31"/>
      <c r="BZ253" s="31"/>
      <c r="CA253" s="31"/>
      <c r="CB253" s="31"/>
      <c r="CC253" s="31"/>
    </row>
    <row r="254" spans="4:81" x14ac:dyDescent="0.3">
      <c r="D254" s="33">
        <v>251</v>
      </c>
      <c r="L254" s="33">
        <v>251</v>
      </c>
      <c r="M254" s="33"/>
      <c r="N254" s="31"/>
      <c r="O254" s="31"/>
      <c r="P254" s="31"/>
      <c r="Q254" s="31"/>
      <c r="T254" s="33">
        <v>251</v>
      </c>
      <c r="U254" s="33"/>
      <c r="V254" s="33"/>
      <c r="W254" s="33"/>
      <c r="X254" s="33"/>
      <c r="Y254" s="33"/>
      <c r="AB254" s="33">
        <v>251</v>
      </c>
      <c r="AC254" s="33"/>
      <c r="AD254" s="33"/>
      <c r="AE254" s="33"/>
      <c r="AF254" s="33"/>
      <c r="AG254" s="33"/>
      <c r="AJ254" s="33">
        <v>251</v>
      </c>
      <c r="AK254" s="31"/>
      <c r="AL254" s="31"/>
      <c r="AM254" s="31"/>
      <c r="AN254" s="31"/>
      <c r="AO254" s="31"/>
      <c r="AR254" s="33">
        <v>251</v>
      </c>
      <c r="AS254" s="31"/>
      <c r="AT254" s="31"/>
      <c r="AU254" s="31"/>
      <c r="AV254" s="31"/>
      <c r="AW254" s="31"/>
      <c r="AZ254" s="33">
        <v>251</v>
      </c>
      <c r="BA254" s="31"/>
      <c r="BB254" s="31"/>
      <c r="BC254" s="31"/>
      <c r="BD254" s="31"/>
      <c r="BE254" s="31"/>
      <c r="BH254" s="33">
        <v>251</v>
      </c>
      <c r="BI254" s="31"/>
      <c r="BJ254" s="31"/>
      <c r="BK254" s="31"/>
      <c r="BL254" s="31"/>
      <c r="BM254" s="31"/>
      <c r="BP254" s="33">
        <v>251</v>
      </c>
      <c r="BQ254" s="31"/>
      <c r="BR254" s="31"/>
      <c r="BS254" s="31"/>
      <c r="BT254" s="31"/>
      <c r="BU254" s="31"/>
      <c r="BX254" s="33">
        <v>251</v>
      </c>
      <c r="BY254" s="31"/>
      <c r="BZ254" s="31"/>
      <c r="CA254" s="31"/>
      <c r="CB254" s="31"/>
      <c r="CC254" s="31"/>
    </row>
    <row r="255" spans="4:81" x14ac:dyDescent="0.3">
      <c r="D255" s="33">
        <v>252</v>
      </c>
      <c r="L255" s="33">
        <v>252</v>
      </c>
      <c r="M255" s="33"/>
      <c r="N255" s="31"/>
      <c r="O255" s="31"/>
      <c r="P255" s="31"/>
      <c r="Q255" s="31"/>
      <c r="T255" s="33">
        <v>252</v>
      </c>
      <c r="U255" s="33"/>
      <c r="V255" s="33"/>
      <c r="W255" s="33"/>
      <c r="X255" s="33"/>
      <c r="Y255" s="33"/>
      <c r="AB255" s="33">
        <v>252</v>
      </c>
      <c r="AC255" s="33"/>
      <c r="AD255" s="33"/>
      <c r="AE255" s="33"/>
      <c r="AF255" s="33"/>
      <c r="AG255" s="33"/>
      <c r="AJ255" s="33">
        <v>252</v>
      </c>
      <c r="AK255" s="31"/>
      <c r="AL255" s="31"/>
      <c r="AM255" s="31"/>
      <c r="AN255" s="31"/>
      <c r="AO255" s="31"/>
      <c r="AR255" s="33">
        <v>252</v>
      </c>
      <c r="AS255" s="31"/>
      <c r="AT255" s="31"/>
      <c r="AU255" s="31"/>
      <c r="AV255" s="31"/>
      <c r="AW255" s="31"/>
      <c r="AZ255" s="33">
        <v>252</v>
      </c>
      <c r="BA255" s="31"/>
      <c r="BB255" s="31"/>
      <c r="BC255" s="31"/>
      <c r="BD255" s="31"/>
      <c r="BE255" s="31"/>
      <c r="BH255" s="33">
        <v>252</v>
      </c>
      <c r="BI255" s="31"/>
      <c r="BJ255" s="31"/>
      <c r="BK255" s="31"/>
      <c r="BL255" s="31"/>
      <c r="BM255" s="31"/>
      <c r="BP255" s="33">
        <v>252</v>
      </c>
      <c r="BQ255" s="31"/>
      <c r="BR255" s="31"/>
      <c r="BS255" s="31"/>
      <c r="BT255" s="31"/>
      <c r="BU255" s="31"/>
      <c r="BX255" s="33">
        <v>252</v>
      </c>
      <c r="BY255" s="31"/>
      <c r="BZ255" s="31"/>
      <c r="CA255" s="31"/>
      <c r="CB255" s="31"/>
      <c r="CC255" s="31"/>
    </row>
    <row r="256" spans="4:81" x14ac:dyDescent="0.3">
      <c r="D256" s="33">
        <v>253</v>
      </c>
      <c r="L256" s="33">
        <v>253</v>
      </c>
      <c r="M256" s="33"/>
      <c r="N256" s="31"/>
      <c r="O256" s="31"/>
      <c r="P256" s="31"/>
      <c r="Q256" s="31"/>
      <c r="T256" s="33">
        <v>253</v>
      </c>
      <c r="U256" s="33"/>
      <c r="V256" s="33"/>
      <c r="W256" s="33"/>
      <c r="X256" s="33"/>
      <c r="Y256" s="33"/>
      <c r="AB256" s="33">
        <v>253</v>
      </c>
      <c r="AC256" s="33"/>
      <c r="AD256" s="33"/>
      <c r="AE256" s="33"/>
      <c r="AF256" s="33"/>
      <c r="AG256" s="33"/>
      <c r="AJ256" s="33">
        <v>253</v>
      </c>
      <c r="AK256" s="31"/>
      <c r="AL256" s="31"/>
      <c r="AM256" s="31"/>
      <c r="AN256" s="31"/>
      <c r="AO256" s="31"/>
      <c r="AR256" s="33">
        <v>253</v>
      </c>
      <c r="AS256" s="31"/>
      <c r="AT256" s="31"/>
      <c r="AU256" s="31"/>
      <c r="AV256" s="31"/>
      <c r="AW256" s="31"/>
      <c r="AZ256" s="33">
        <v>253</v>
      </c>
      <c r="BA256" s="31"/>
      <c r="BB256" s="31"/>
      <c r="BC256" s="31"/>
      <c r="BD256" s="31"/>
      <c r="BE256" s="31"/>
      <c r="BH256" s="33">
        <v>253</v>
      </c>
      <c r="BI256" s="31"/>
      <c r="BJ256" s="31"/>
      <c r="BK256" s="31"/>
      <c r="BL256" s="31"/>
      <c r="BM256" s="31"/>
      <c r="BP256" s="33">
        <v>253</v>
      </c>
      <c r="BQ256" s="31"/>
      <c r="BR256" s="31"/>
      <c r="BS256" s="31"/>
      <c r="BT256" s="31"/>
      <c r="BU256" s="31"/>
      <c r="BX256" s="33">
        <v>253</v>
      </c>
      <c r="BY256" s="31"/>
      <c r="BZ256" s="31"/>
      <c r="CA256" s="31"/>
      <c r="CB256" s="31"/>
      <c r="CC256" s="31"/>
    </row>
    <row r="257" spans="4:81" x14ac:dyDescent="0.3">
      <c r="D257" s="33">
        <v>254</v>
      </c>
      <c r="L257" s="33">
        <v>254</v>
      </c>
      <c r="M257" s="33"/>
      <c r="N257" s="31"/>
      <c r="O257" s="31"/>
      <c r="P257" s="31"/>
      <c r="Q257" s="31"/>
      <c r="T257" s="33">
        <v>254</v>
      </c>
      <c r="U257" s="33"/>
      <c r="V257" s="33"/>
      <c r="W257" s="33"/>
      <c r="X257" s="33"/>
      <c r="Y257" s="33"/>
      <c r="AB257" s="33">
        <v>254</v>
      </c>
      <c r="AC257" s="33"/>
      <c r="AD257" s="33"/>
      <c r="AE257" s="33"/>
      <c r="AF257" s="33"/>
      <c r="AG257" s="33"/>
      <c r="AJ257" s="33">
        <v>254</v>
      </c>
      <c r="AK257" s="31"/>
      <c r="AL257" s="31"/>
      <c r="AM257" s="31"/>
      <c r="AN257" s="31"/>
      <c r="AO257" s="31"/>
      <c r="AR257" s="33">
        <v>254</v>
      </c>
      <c r="AS257" s="31"/>
      <c r="AT257" s="31"/>
      <c r="AU257" s="31"/>
      <c r="AV257" s="31"/>
      <c r="AW257" s="31"/>
      <c r="AZ257" s="33">
        <v>254</v>
      </c>
      <c r="BA257" s="31"/>
      <c r="BB257" s="31"/>
      <c r="BC257" s="31"/>
      <c r="BD257" s="31"/>
      <c r="BE257" s="31"/>
      <c r="BH257" s="33">
        <v>254</v>
      </c>
      <c r="BI257" s="31"/>
      <c r="BJ257" s="31"/>
      <c r="BK257" s="31"/>
      <c r="BL257" s="31"/>
      <c r="BM257" s="31"/>
      <c r="BP257" s="33">
        <v>254</v>
      </c>
      <c r="BQ257" s="31"/>
      <c r="BR257" s="31"/>
      <c r="BS257" s="31"/>
      <c r="BT257" s="31"/>
      <c r="BU257" s="31"/>
      <c r="BX257" s="33">
        <v>254</v>
      </c>
      <c r="BY257" s="31"/>
      <c r="BZ257" s="31"/>
      <c r="CA257" s="31"/>
      <c r="CB257" s="31"/>
      <c r="CC257" s="31"/>
    </row>
    <row r="258" spans="4:81" x14ac:dyDescent="0.3">
      <c r="D258" s="33">
        <v>255</v>
      </c>
      <c r="L258" s="33">
        <v>255</v>
      </c>
      <c r="M258" s="33"/>
      <c r="N258" s="31"/>
      <c r="O258" s="31"/>
      <c r="P258" s="31"/>
      <c r="Q258" s="31"/>
      <c r="T258" s="33">
        <v>255</v>
      </c>
      <c r="U258" s="33"/>
      <c r="V258" s="33"/>
      <c r="W258" s="33"/>
      <c r="X258" s="33"/>
      <c r="Y258" s="33"/>
      <c r="AB258" s="33">
        <v>255</v>
      </c>
      <c r="AC258" s="33"/>
      <c r="AD258" s="33"/>
      <c r="AE258" s="33"/>
      <c r="AF258" s="33"/>
      <c r="AG258" s="33"/>
      <c r="AJ258" s="33">
        <v>255</v>
      </c>
      <c r="AK258" s="31"/>
      <c r="AL258" s="31"/>
      <c r="AM258" s="31"/>
      <c r="AN258" s="31"/>
      <c r="AO258" s="31"/>
      <c r="AR258" s="33">
        <v>255</v>
      </c>
      <c r="AS258" s="31"/>
      <c r="AT258" s="31"/>
      <c r="AU258" s="31"/>
      <c r="AV258" s="31"/>
      <c r="AW258" s="31"/>
      <c r="AZ258" s="33">
        <v>255</v>
      </c>
      <c r="BA258" s="31"/>
      <c r="BB258" s="31"/>
      <c r="BC258" s="31"/>
      <c r="BD258" s="31"/>
      <c r="BE258" s="31"/>
      <c r="BH258" s="33">
        <v>255</v>
      </c>
      <c r="BI258" s="31"/>
      <c r="BJ258" s="31"/>
      <c r="BK258" s="31"/>
      <c r="BL258" s="31"/>
      <c r="BM258" s="31"/>
      <c r="BP258" s="33">
        <v>255</v>
      </c>
      <c r="BQ258" s="31"/>
      <c r="BR258" s="31"/>
      <c r="BS258" s="31"/>
      <c r="BT258" s="31"/>
      <c r="BU258" s="31"/>
      <c r="BX258" s="33">
        <v>255</v>
      </c>
      <c r="BY258" s="31"/>
      <c r="BZ258" s="31"/>
      <c r="CA258" s="31"/>
      <c r="CB258" s="31"/>
      <c r="CC258" s="31"/>
    </row>
    <row r="259" spans="4:81" x14ac:dyDescent="0.3">
      <c r="D259" s="33">
        <v>256</v>
      </c>
      <c r="L259" s="33">
        <v>256</v>
      </c>
      <c r="M259" s="33"/>
      <c r="N259" s="31"/>
      <c r="O259" s="31"/>
      <c r="P259" s="31"/>
      <c r="Q259" s="31"/>
      <c r="T259" s="33">
        <v>256</v>
      </c>
      <c r="U259" s="33"/>
      <c r="V259" s="33"/>
      <c r="W259" s="33"/>
      <c r="X259" s="33"/>
      <c r="Y259" s="33"/>
      <c r="AB259" s="33">
        <v>256</v>
      </c>
      <c r="AC259" s="33"/>
      <c r="AD259" s="33"/>
      <c r="AE259" s="33"/>
      <c r="AF259" s="33"/>
      <c r="AG259" s="33"/>
      <c r="AJ259" s="33">
        <v>256</v>
      </c>
      <c r="AK259" s="31"/>
      <c r="AL259" s="31"/>
      <c r="AM259" s="31"/>
      <c r="AN259" s="31"/>
      <c r="AO259" s="31"/>
      <c r="AR259" s="33">
        <v>256</v>
      </c>
      <c r="AS259" s="31"/>
      <c r="AT259" s="31"/>
      <c r="AU259" s="31"/>
      <c r="AV259" s="31"/>
      <c r="AW259" s="31"/>
      <c r="AZ259" s="33">
        <v>256</v>
      </c>
      <c r="BA259" s="31"/>
      <c r="BB259" s="31"/>
      <c r="BC259" s="31"/>
      <c r="BD259" s="31"/>
      <c r="BE259" s="31"/>
      <c r="BH259" s="33">
        <v>256</v>
      </c>
      <c r="BI259" s="31"/>
      <c r="BJ259" s="31"/>
      <c r="BK259" s="31"/>
      <c r="BL259" s="31"/>
      <c r="BM259" s="31"/>
      <c r="BP259" s="33">
        <v>256</v>
      </c>
      <c r="BQ259" s="31"/>
      <c r="BR259" s="31"/>
      <c r="BS259" s="31"/>
      <c r="BT259" s="31"/>
      <c r="BU259" s="31"/>
      <c r="BX259" s="33">
        <v>256</v>
      </c>
      <c r="BY259" s="31"/>
      <c r="BZ259" s="31"/>
      <c r="CA259" s="31"/>
      <c r="CB259" s="31"/>
      <c r="CC259" s="31"/>
    </row>
    <row r="260" spans="4:81" x14ac:dyDescent="0.3">
      <c r="D260" s="33">
        <v>257</v>
      </c>
      <c r="L260" s="33">
        <v>257</v>
      </c>
      <c r="M260" s="33"/>
      <c r="N260" s="31"/>
      <c r="O260" s="31"/>
      <c r="P260" s="31"/>
      <c r="Q260" s="31"/>
      <c r="T260" s="33">
        <v>257</v>
      </c>
      <c r="U260" s="33"/>
      <c r="V260" s="33"/>
      <c r="W260" s="33"/>
      <c r="X260" s="33"/>
      <c r="Y260" s="33"/>
      <c r="AB260" s="33">
        <v>257</v>
      </c>
      <c r="AC260" s="33"/>
      <c r="AD260" s="33"/>
      <c r="AE260" s="33"/>
      <c r="AF260" s="33"/>
      <c r="AG260" s="33"/>
      <c r="AJ260" s="33">
        <v>257</v>
      </c>
      <c r="AK260" s="31"/>
      <c r="AL260" s="31"/>
      <c r="AM260" s="31"/>
      <c r="AN260" s="31"/>
      <c r="AO260" s="31"/>
      <c r="AR260" s="33">
        <v>257</v>
      </c>
      <c r="AS260" s="31"/>
      <c r="AT260" s="31"/>
      <c r="AU260" s="31"/>
      <c r="AV260" s="31"/>
      <c r="AW260" s="31"/>
      <c r="AZ260" s="33">
        <v>257</v>
      </c>
      <c r="BA260" s="31"/>
      <c r="BB260" s="31"/>
      <c r="BC260" s="31"/>
      <c r="BD260" s="31"/>
      <c r="BE260" s="31"/>
      <c r="BH260" s="33">
        <v>257</v>
      </c>
      <c r="BI260" s="31"/>
      <c r="BJ260" s="31"/>
      <c r="BK260" s="31"/>
      <c r="BL260" s="31"/>
      <c r="BM260" s="31"/>
      <c r="BP260" s="33">
        <v>257</v>
      </c>
      <c r="BQ260" s="31"/>
      <c r="BR260" s="31"/>
      <c r="BS260" s="31"/>
      <c r="BT260" s="31"/>
      <c r="BU260" s="31"/>
      <c r="BX260" s="33">
        <v>257</v>
      </c>
      <c r="BY260" s="31"/>
      <c r="BZ260" s="31"/>
      <c r="CA260" s="31"/>
      <c r="CB260" s="31"/>
      <c r="CC260" s="31"/>
    </row>
    <row r="261" spans="4:81" x14ac:dyDescent="0.3">
      <c r="D261" s="33">
        <v>258</v>
      </c>
      <c r="L261" s="33">
        <v>258</v>
      </c>
      <c r="M261" s="33"/>
      <c r="N261" s="31"/>
      <c r="O261" s="31"/>
      <c r="P261" s="31"/>
      <c r="Q261" s="31"/>
      <c r="T261" s="33">
        <v>258</v>
      </c>
      <c r="U261" s="33"/>
      <c r="V261" s="33"/>
      <c r="W261" s="33"/>
      <c r="X261" s="33"/>
      <c r="Y261" s="33"/>
      <c r="AB261" s="33">
        <v>258</v>
      </c>
      <c r="AC261" s="33"/>
      <c r="AD261" s="33"/>
      <c r="AE261" s="33"/>
      <c r="AF261" s="33"/>
      <c r="AG261" s="33"/>
      <c r="AJ261" s="33">
        <v>258</v>
      </c>
      <c r="AK261" s="31"/>
      <c r="AL261" s="31"/>
      <c r="AM261" s="31"/>
      <c r="AN261" s="31"/>
      <c r="AO261" s="31"/>
      <c r="AR261" s="33">
        <v>258</v>
      </c>
      <c r="AS261" s="31"/>
      <c r="AT261" s="31"/>
      <c r="AU261" s="31"/>
      <c r="AV261" s="31"/>
      <c r="AW261" s="31"/>
      <c r="AZ261" s="33">
        <v>258</v>
      </c>
      <c r="BA261" s="31"/>
      <c r="BB261" s="31"/>
      <c r="BC261" s="31"/>
      <c r="BD261" s="31"/>
      <c r="BE261" s="31"/>
      <c r="BH261" s="33">
        <v>258</v>
      </c>
      <c r="BI261" s="31"/>
      <c r="BJ261" s="31"/>
      <c r="BK261" s="31"/>
      <c r="BL261" s="31"/>
      <c r="BM261" s="31"/>
      <c r="BP261" s="33">
        <v>258</v>
      </c>
      <c r="BQ261" s="31"/>
      <c r="BR261" s="31"/>
      <c r="BS261" s="31"/>
      <c r="BT261" s="31"/>
      <c r="BU261" s="31"/>
      <c r="BX261" s="33">
        <v>258</v>
      </c>
      <c r="BY261" s="31"/>
      <c r="BZ261" s="31"/>
      <c r="CA261" s="31"/>
      <c r="CB261" s="31"/>
      <c r="CC261" s="31"/>
    </row>
    <row r="262" spans="4:81" x14ac:dyDescent="0.3">
      <c r="D262" s="33">
        <v>259</v>
      </c>
      <c r="L262" s="33">
        <v>259</v>
      </c>
      <c r="M262" s="33"/>
      <c r="N262" s="31"/>
      <c r="O262" s="31"/>
      <c r="P262" s="31"/>
      <c r="Q262" s="31"/>
      <c r="T262" s="33">
        <v>259</v>
      </c>
      <c r="U262" s="33"/>
      <c r="V262" s="33"/>
      <c r="W262" s="33"/>
      <c r="X262" s="33"/>
      <c r="Y262" s="33"/>
      <c r="AB262" s="33">
        <v>259</v>
      </c>
      <c r="AC262" s="33"/>
      <c r="AD262" s="33"/>
      <c r="AE262" s="33"/>
      <c r="AF262" s="33"/>
      <c r="AG262" s="33"/>
      <c r="AJ262" s="33">
        <v>259</v>
      </c>
      <c r="AK262" s="31"/>
      <c r="AL262" s="31"/>
      <c r="AM262" s="31"/>
      <c r="AN262" s="31"/>
      <c r="AO262" s="31"/>
      <c r="AR262" s="33">
        <v>259</v>
      </c>
      <c r="AS262" s="31"/>
      <c r="AT262" s="31"/>
      <c r="AU262" s="31"/>
      <c r="AV262" s="31"/>
      <c r="AW262" s="31"/>
      <c r="AZ262" s="33">
        <v>259</v>
      </c>
      <c r="BA262" s="31"/>
      <c r="BB262" s="31"/>
      <c r="BC262" s="31"/>
      <c r="BD262" s="31"/>
      <c r="BE262" s="31"/>
      <c r="BH262" s="33">
        <v>259</v>
      </c>
      <c r="BI262" s="31"/>
      <c r="BJ262" s="31"/>
      <c r="BK262" s="31"/>
      <c r="BL262" s="31"/>
      <c r="BM262" s="31"/>
      <c r="BP262" s="33">
        <v>259</v>
      </c>
      <c r="BQ262" s="31"/>
      <c r="BR262" s="31"/>
      <c r="BS262" s="31"/>
      <c r="BT262" s="31"/>
      <c r="BU262" s="31"/>
      <c r="BX262" s="33">
        <v>259</v>
      </c>
      <c r="BY262" s="31"/>
      <c r="BZ262" s="31"/>
      <c r="CA262" s="31"/>
      <c r="CB262" s="31"/>
      <c r="CC262" s="31"/>
    </row>
    <row r="263" spans="4:81" x14ac:dyDescent="0.3">
      <c r="D263" s="33">
        <v>260</v>
      </c>
      <c r="L263" s="33">
        <v>260</v>
      </c>
      <c r="M263" s="33"/>
      <c r="N263" s="31"/>
      <c r="O263" s="31"/>
      <c r="P263" s="31"/>
      <c r="Q263" s="31"/>
      <c r="T263" s="33">
        <v>260</v>
      </c>
      <c r="U263" s="33"/>
      <c r="V263" s="33"/>
      <c r="W263" s="33"/>
      <c r="X263" s="33"/>
      <c r="Y263" s="33"/>
      <c r="AB263" s="33">
        <v>260</v>
      </c>
      <c r="AC263" s="33"/>
      <c r="AD263" s="33"/>
      <c r="AE263" s="33"/>
      <c r="AF263" s="33"/>
      <c r="AG263" s="33"/>
      <c r="AJ263" s="33">
        <v>260</v>
      </c>
      <c r="AK263" s="31"/>
      <c r="AL263" s="31"/>
      <c r="AM263" s="31"/>
      <c r="AN263" s="31"/>
      <c r="AO263" s="31"/>
      <c r="AR263" s="33">
        <v>260</v>
      </c>
      <c r="AS263" s="31"/>
      <c r="AT263" s="31"/>
      <c r="AU263" s="31"/>
      <c r="AV263" s="31"/>
      <c r="AW263" s="31"/>
      <c r="AZ263" s="33">
        <v>260</v>
      </c>
      <c r="BA263" s="31"/>
      <c r="BB263" s="31"/>
      <c r="BC263" s="31"/>
      <c r="BD263" s="31"/>
      <c r="BE263" s="31"/>
      <c r="BH263" s="33">
        <v>260</v>
      </c>
      <c r="BI263" s="31"/>
      <c r="BJ263" s="31"/>
      <c r="BK263" s="31"/>
      <c r="BL263" s="31"/>
      <c r="BM263" s="31"/>
      <c r="BP263" s="33">
        <v>260</v>
      </c>
      <c r="BQ263" s="31"/>
      <c r="BR263" s="31"/>
      <c r="BS263" s="31"/>
      <c r="BT263" s="31"/>
      <c r="BU263" s="31"/>
      <c r="BX263" s="33">
        <v>260</v>
      </c>
      <c r="BY263" s="31"/>
      <c r="BZ263" s="31"/>
      <c r="CA263" s="31"/>
      <c r="CB263" s="31"/>
      <c r="CC263" s="31"/>
    </row>
    <row r="264" spans="4:81" x14ac:dyDescent="0.3">
      <c r="D264" s="33">
        <v>261</v>
      </c>
      <c r="L264" s="33">
        <v>261</v>
      </c>
      <c r="M264" s="33"/>
      <c r="N264" s="31"/>
      <c r="O264" s="31"/>
      <c r="P264" s="31"/>
      <c r="Q264" s="31"/>
      <c r="T264" s="33">
        <v>261</v>
      </c>
      <c r="U264" s="33"/>
      <c r="V264" s="33"/>
      <c r="W264" s="33"/>
      <c r="X264" s="33"/>
      <c r="Y264" s="33"/>
      <c r="AB264" s="33">
        <v>261</v>
      </c>
      <c r="AC264" s="33"/>
      <c r="AD264" s="33"/>
      <c r="AE264" s="33"/>
      <c r="AF264" s="33"/>
      <c r="AG264" s="33"/>
      <c r="AJ264" s="33">
        <v>261</v>
      </c>
      <c r="AK264" s="31"/>
      <c r="AL264" s="31"/>
      <c r="AM264" s="31"/>
      <c r="AN264" s="31"/>
      <c r="AO264" s="31"/>
      <c r="AR264" s="33">
        <v>261</v>
      </c>
      <c r="AS264" s="31"/>
      <c r="AT264" s="31"/>
      <c r="AU264" s="31"/>
      <c r="AV264" s="31"/>
      <c r="AW264" s="31"/>
      <c r="AZ264" s="33">
        <v>261</v>
      </c>
      <c r="BA264" s="31"/>
      <c r="BB264" s="31"/>
      <c r="BC264" s="31"/>
      <c r="BD264" s="31"/>
      <c r="BE264" s="31"/>
      <c r="BH264" s="33">
        <v>261</v>
      </c>
      <c r="BI264" s="31"/>
      <c r="BJ264" s="31"/>
      <c r="BK264" s="31"/>
      <c r="BL264" s="31"/>
      <c r="BM264" s="31"/>
      <c r="BP264" s="33">
        <v>261</v>
      </c>
      <c r="BQ264" s="31"/>
      <c r="BR264" s="31"/>
      <c r="BS264" s="31"/>
      <c r="BT264" s="31"/>
      <c r="BU264" s="31"/>
      <c r="BX264" s="33">
        <v>261</v>
      </c>
      <c r="BY264" s="31"/>
      <c r="BZ264" s="31"/>
      <c r="CA264" s="31"/>
      <c r="CB264" s="31"/>
      <c r="CC264" s="31"/>
    </row>
    <row r="265" spans="4:81" x14ac:dyDescent="0.3">
      <c r="D265" s="33">
        <v>262</v>
      </c>
      <c r="L265" s="33">
        <v>262</v>
      </c>
      <c r="M265" s="33"/>
      <c r="N265" s="31"/>
      <c r="O265" s="31"/>
      <c r="P265" s="31"/>
      <c r="Q265" s="31"/>
      <c r="T265" s="33">
        <v>262</v>
      </c>
      <c r="U265" s="33"/>
      <c r="V265" s="33"/>
      <c r="W265" s="33"/>
      <c r="X265" s="33"/>
      <c r="Y265" s="33"/>
      <c r="AB265" s="33">
        <v>262</v>
      </c>
      <c r="AC265" s="33"/>
      <c r="AD265" s="33"/>
      <c r="AE265" s="33"/>
      <c r="AF265" s="33"/>
      <c r="AG265" s="33"/>
      <c r="AJ265" s="33">
        <v>262</v>
      </c>
      <c r="AK265" s="31"/>
      <c r="AL265" s="31"/>
      <c r="AM265" s="31"/>
      <c r="AN265" s="31"/>
      <c r="AO265" s="31"/>
      <c r="AR265" s="33">
        <v>262</v>
      </c>
      <c r="AS265" s="31"/>
      <c r="AT265" s="31"/>
      <c r="AU265" s="31"/>
      <c r="AV265" s="31"/>
      <c r="AW265" s="31"/>
      <c r="AZ265" s="33">
        <v>262</v>
      </c>
      <c r="BA265" s="31"/>
      <c r="BB265" s="31"/>
      <c r="BC265" s="31"/>
      <c r="BD265" s="31"/>
      <c r="BE265" s="31"/>
      <c r="BH265" s="33">
        <v>262</v>
      </c>
      <c r="BI265" s="31"/>
      <c r="BJ265" s="31"/>
      <c r="BK265" s="31"/>
      <c r="BL265" s="31"/>
      <c r="BM265" s="31"/>
      <c r="BP265" s="33">
        <v>262</v>
      </c>
      <c r="BQ265" s="31"/>
      <c r="BR265" s="31"/>
      <c r="BS265" s="31"/>
      <c r="BT265" s="31"/>
      <c r="BU265" s="31"/>
      <c r="BX265" s="33">
        <v>262</v>
      </c>
      <c r="BY265" s="31"/>
      <c r="BZ265" s="31"/>
      <c r="CA265" s="31"/>
      <c r="CB265" s="31"/>
      <c r="CC265" s="31"/>
    </row>
    <row r="266" spans="4:81" x14ac:dyDescent="0.3">
      <c r="D266" s="33">
        <v>263</v>
      </c>
      <c r="L266" s="33">
        <v>263</v>
      </c>
      <c r="M266" s="33"/>
      <c r="N266" s="31"/>
      <c r="O266" s="31"/>
      <c r="P266" s="31"/>
      <c r="Q266" s="31"/>
      <c r="T266" s="33">
        <v>263</v>
      </c>
      <c r="U266" s="33"/>
      <c r="V266" s="33"/>
      <c r="W266" s="33"/>
      <c r="X266" s="33"/>
      <c r="Y266" s="33"/>
      <c r="AB266" s="33">
        <v>263</v>
      </c>
      <c r="AC266" s="33"/>
      <c r="AD266" s="33"/>
      <c r="AE266" s="33"/>
      <c r="AF266" s="33"/>
      <c r="AG266" s="33"/>
      <c r="AJ266" s="33">
        <v>263</v>
      </c>
      <c r="AK266" s="31"/>
      <c r="AL266" s="31"/>
      <c r="AM266" s="31"/>
      <c r="AN266" s="31"/>
      <c r="AO266" s="31"/>
      <c r="AR266" s="33">
        <v>263</v>
      </c>
      <c r="AS266" s="31"/>
      <c r="AT266" s="31"/>
      <c r="AU266" s="31"/>
      <c r="AV266" s="31"/>
      <c r="AW266" s="31"/>
      <c r="AZ266" s="33">
        <v>263</v>
      </c>
      <c r="BA266" s="31"/>
      <c r="BB266" s="31"/>
      <c r="BC266" s="31"/>
      <c r="BD266" s="31"/>
      <c r="BE266" s="31"/>
      <c r="BH266" s="33">
        <v>263</v>
      </c>
      <c r="BI266" s="31"/>
      <c r="BJ266" s="31"/>
      <c r="BK266" s="31"/>
      <c r="BL266" s="31"/>
      <c r="BM266" s="31"/>
      <c r="BP266" s="33">
        <v>263</v>
      </c>
      <c r="BQ266" s="31"/>
      <c r="BR266" s="31"/>
      <c r="BS266" s="31"/>
      <c r="BT266" s="31"/>
      <c r="BU266" s="31"/>
      <c r="BX266" s="33">
        <v>263</v>
      </c>
      <c r="BY266" s="31"/>
      <c r="BZ266" s="31"/>
      <c r="CA266" s="31"/>
      <c r="CB266" s="31"/>
      <c r="CC266" s="31"/>
    </row>
    <row r="267" spans="4:81" x14ac:dyDescent="0.3">
      <c r="D267" s="33">
        <v>264</v>
      </c>
      <c r="L267" s="33">
        <v>264</v>
      </c>
      <c r="M267" s="33"/>
      <c r="N267" s="31"/>
      <c r="O267" s="31"/>
      <c r="P267" s="31"/>
      <c r="Q267" s="31"/>
      <c r="T267" s="33">
        <v>264</v>
      </c>
      <c r="U267" s="33"/>
      <c r="V267" s="33"/>
      <c r="W267" s="33"/>
      <c r="X267" s="33"/>
      <c r="Y267" s="33"/>
      <c r="AB267" s="33">
        <v>264</v>
      </c>
      <c r="AC267" s="33"/>
      <c r="AD267" s="33"/>
      <c r="AE267" s="33"/>
      <c r="AF267" s="33"/>
      <c r="AG267" s="33"/>
      <c r="AJ267" s="33">
        <v>264</v>
      </c>
      <c r="AK267" s="31"/>
      <c r="AL267" s="31"/>
      <c r="AM267" s="31"/>
      <c r="AN267" s="31"/>
      <c r="AO267" s="31"/>
      <c r="AR267" s="33">
        <v>264</v>
      </c>
      <c r="AS267" s="31"/>
      <c r="AT267" s="31"/>
      <c r="AU267" s="31"/>
      <c r="AV267" s="31"/>
      <c r="AW267" s="31"/>
      <c r="AZ267" s="33">
        <v>264</v>
      </c>
      <c r="BA267" s="31"/>
      <c r="BB267" s="31"/>
      <c r="BC267" s="31"/>
      <c r="BD267" s="31"/>
      <c r="BE267" s="31"/>
      <c r="BH267" s="33">
        <v>264</v>
      </c>
      <c r="BI267" s="31"/>
      <c r="BJ267" s="31"/>
      <c r="BK267" s="31"/>
      <c r="BL267" s="31"/>
      <c r="BM267" s="31"/>
      <c r="BP267" s="33">
        <v>264</v>
      </c>
      <c r="BQ267" s="31"/>
      <c r="BR267" s="31"/>
      <c r="BS267" s="31"/>
      <c r="BT267" s="31"/>
      <c r="BU267" s="31"/>
      <c r="BX267" s="33">
        <v>264</v>
      </c>
      <c r="BY267" s="31"/>
      <c r="BZ267" s="31"/>
      <c r="CA267" s="31"/>
      <c r="CB267" s="31"/>
      <c r="CC267" s="31"/>
    </row>
    <row r="268" spans="4:81" x14ac:dyDescent="0.3">
      <c r="D268" s="33">
        <v>265</v>
      </c>
      <c r="L268" s="33">
        <v>265</v>
      </c>
      <c r="M268" s="33"/>
      <c r="N268" s="31"/>
      <c r="O268" s="31"/>
      <c r="P268" s="31"/>
      <c r="Q268" s="31"/>
      <c r="T268" s="33">
        <v>265</v>
      </c>
      <c r="U268" s="33"/>
      <c r="V268" s="33"/>
      <c r="W268" s="33"/>
      <c r="X268" s="33"/>
      <c r="Y268" s="33"/>
      <c r="AB268" s="33">
        <v>265</v>
      </c>
      <c r="AC268" s="33"/>
      <c r="AD268" s="33"/>
      <c r="AE268" s="33"/>
      <c r="AF268" s="33"/>
      <c r="AG268" s="33"/>
      <c r="AJ268" s="33">
        <v>265</v>
      </c>
      <c r="AK268" s="31"/>
      <c r="AL268" s="31"/>
      <c r="AM268" s="31"/>
      <c r="AN268" s="31"/>
      <c r="AO268" s="31"/>
      <c r="AR268" s="33">
        <v>265</v>
      </c>
      <c r="AS268" s="31"/>
      <c r="AT268" s="31"/>
      <c r="AU268" s="31"/>
      <c r="AV268" s="31"/>
      <c r="AW268" s="31"/>
      <c r="AZ268" s="33">
        <v>265</v>
      </c>
      <c r="BA268" s="31"/>
      <c r="BB268" s="31"/>
      <c r="BC268" s="31"/>
      <c r="BD268" s="31"/>
      <c r="BE268" s="31"/>
      <c r="BH268" s="33">
        <v>265</v>
      </c>
      <c r="BI268" s="31"/>
      <c r="BJ268" s="31"/>
      <c r="BK268" s="31"/>
      <c r="BL268" s="31"/>
      <c r="BM268" s="31"/>
      <c r="BP268" s="33">
        <v>265</v>
      </c>
      <c r="BQ268" s="31"/>
      <c r="BR268" s="31"/>
      <c r="BS268" s="31"/>
      <c r="BT268" s="31"/>
      <c r="BU268" s="31"/>
      <c r="BX268" s="33">
        <v>265</v>
      </c>
      <c r="BY268" s="31"/>
      <c r="BZ268" s="31"/>
      <c r="CA268" s="31"/>
      <c r="CB268" s="31"/>
      <c r="CC268" s="31"/>
    </row>
    <row r="269" spans="4:81" x14ac:dyDescent="0.3">
      <c r="D269" s="33">
        <v>266</v>
      </c>
      <c r="L269" s="33">
        <v>266</v>
      </c>
      <c r="M269" s="33"/>
      <c r="N269" s="31"/>
      <c r="O269" s="31"/>
      <c r="P269" s="31"/>
      <c r="Q269" s="31"/>
      <c r="T269" s="33">
        <v>266</v>
      </c>
      <c r="U269" s="33"/>
      <c r="V269" s="33"/>
      <c r="W269" s="33"/>
      <c r="X269" s="33"/>
      <c r="Y269" s="33"/>
      <c r="AB269" s="33">
        <v>266</v>
      </c>
      <c r="AC269" s="33"/>
      <c r="AD269" s="33"/>
      <c r="AE269" s="33"/>
      <c r="AF269" s="33"/>
      <c r="AG269" s="33"/>
      <c r="AJ269" s="33">
        <v>266</v>
      </c>
      <c r="AK269" s="31"/>
      <c r="AL269" s="31"/>
      <c r="AM269" s="31"/>
      <c r="AN269" s="31"/>
      <c r="AO269" s="31"/>
      <c r="AR269" s="33">
        <v>266</v>
      </c>
      <c r="AS269" s="31"/>
      <c r="AT269" s="31"/>
      <c r="AU269" s="31"/>
      <c r="AV269" s="31"/>
      <c r="AW269" s="31"/>
      <c r="AZ269" s="33">
        <v>266</v>
      </c>
      <c r="BA269" s="31"/>
      <c r="BB269" s="31"/>
      <c r="BC269" s="31"/>
      <c r="BD269" s="31"/>
      <c r="BE269" s="31"/>
      <c r="BH269" s="33">
        <v>266</v>
      </c>
      <c r="BI269" s="31"/>
      <c r="BJ269" s="31"/>
      <c r="BK269" s="31"/>
      <c r="BL269" s="31"/>
      <c r="BM269" s="31"/>
      <c r="BP269" s="33">
        <v>266</v>
      </c>
      <c r="BQ269" s="31"/>
      <c r="BR269" s="31"/>
      <c r="BS269" s="31"/>
      <c r="BT269" s="31"/>
      <c r="BU269" s="31"/>
      <c r="BX269" s="33">
        <v>266</v>
      </c>
      <c r="BY269" s="31"/>
      <c r="BZ269" s="31"/>
      <c r="CA269" s="31"/>
      <c r="CB269" s="31"/>
      <c r="CC269" s="31"/>
    </row>
    <row r="270" spans="4:81" x14ac:dyDescent="0.3">
      <c r="D270" s="33">
        <v>267</v>
      </c>
      <c r="L270" s="33">
        <v>267</v>
      </c>
      <c r="M270" s="33"/>
      <c r="N270" s="31"/>
      <c r="O270" s="31"/>
      <c r="P270" s="31"/>
      <c r="Q270" s="31"/>
      <c r="T270" s="33">
        <v>267</v>
      </c>
      <c r="U270" s="33"/>
      <c r="V270" s="33"/>
      <c r="W270" s="33"/>
      <c r="X270" s="33"/>
      <c r="Y270" s="33"/>
      <c r="AB270" s="33">
        <v>267</v>
      </c>
      <c r="AC270" s="33"/>
      <c r="AD270" s="33"/>
      <c r="AE270" s="33"/>
      <c r="AF270" s="33"/>
      <c r="AG270" s="33"/>
      <c r="AJ270" s="33">
        <v>267</v>
      </c>
      <c r="AK270" s="31"/>
      <c r="AL270" s="31"/>
      <c r="AM270" s="31"/>
      <c r="AN270" s="31"/>
      <c r="AO270" s="31"/>
      <c r="AR270" s="33">
        <v>267</v>
      </c>
      <c r="AS270" s="31"/>
      <c r="AT270" s="31"/>
      <c r="AU270" s="31"/>
      <c r="AV270" s="31"/>
      <c r="AW270" s="31"/>
      <c r="AZ270" s="33">
        <v>267</v>
      </c>
      <c r="BA270" s="31"/>
      <c r="BB270" s="31"/>
      <c r="BC270" s="31"/>
      <c r="BD270" s="31"/>
      <c r="BE270" s="31"/>
      <c r="BH270" s="33">
        <v>267</v>
      </c>
      <c r="BI270" s="31"/>
      <c r="BJ270" s="31"/>
      <c r="BK270" s="31"/>
      <c r="BL270" s="31"/>
      <c r="BM270" s="31"/>
      <c r="BP270" s="33">
        <v>267</v>
      </c>
      <c r="BQ270" s="31"/>
      <c r="BR270" s="31"/>
      <c r="BS270" s="31"/>
      <c r="BT270" s="31"/>
      <c r="BU270" s="31"/>
      <c r="BX270" s="33">
        <v>267</v>
      </c>
      <c r="BY270" s="31"/>
      <c r="BZ270" s="31"/>
      <c r="CA270" s="31"/>
      <c r="CB270" s="31"/>
      <c r="CC270" s="31"/>
    </row>
    <row r="271" spans="4:81" x14ac:dyDescent="0.3">
      <c r="D271" s="33">
        <v>268</v>
      </c>
      <c r="L271" s="33">
        <v>268</v>
      </c>
      <c r="M271" s="33"/>
      <c r="N271" s="31"/>
      <c r="O271" s="31"/>
      <c r="P271" s="31"/>
      <c r="Q271" s="31"/>
      <c r="T271" s="33">
        <v>268</v>
      </c>
      <c r="U271" s="33"/>
      <c r="V271" s="33"/>
      <c r="W271" s="33"/>
      <c r="X271" s="33"/>
      <c r="Y271" s="33"/>
      <c r="AB271" s="33">
        <v>268</v>
      </c>
      <c r="AC271" s="33"/>
      <c r="AD271" s="33"/>
      <c r="AE271" s="33"/>
      <c r="AF271" s="33"/>
      <c r="AG271" s="33"/>
      <c r="AJ271" s="33">
        <v>268</v>
      </c>
      <c r="AK271" s="31"/>
      <c r="AL271" s="31"/>
      <c r="AM271" s="31"/>
      <c r="AN271" s="31"/>
      <c r="AO271" s="31"/>
      <c r="AR271" s="33">
        <v>268</v>
      </c>
      <c r="AS271" s="31"/>
      <c r="AT271" s="31"/>
      <c r="AU271" s="31"/>
      <c r="AV271" s="31"/>
      <c r="AW271" s="31"/>
      <c r="AZ271" s="33">
        <v>268</v>
      </c>
      <c r="BA271" s="31"/>
      <c r="BB271" s="31"/>
      <c r="BC271" s="31"/>
      <c r="BD271" s="31"/>
      <c r="BE271" s="31"/>
      <c r="BH271" s="33">
        <v>268</v>
      </c>
      <c r="BI271" s="31"/>
      <c r="BJ271" s="31"/>
      <c r="BK271" s="31"/>
      <c r="BL271" s="31"/>
      <c r="BM271" s="31"/>
      <c r="BP271" s="33">
        <v>268</v>
      </c>
      <c r="BQ271" s="31"/>
      <c r="BR271" s="31"/>
      <c r="BS271" s="31"/>
      <c r="BT271" s="31"/>
      <c r="BU271" s="31"/>
      <c r="BX271" s="33">
        <v>268</v>
      </c>
      <c r="BY271" s="31"/>
      <c r="BZ271" s="31"/>
      <c r="CA271" s="31"/>
      <c r="CB271" s="31"/>
      <c r="CC271" s="31"/>
    </row>
    <row r="272" spans="4:81" x14ac:dyDescent="0.3">
      <c r="D272" s="33">
        <v>269</v>
      </c>
      <c r="L272" s="33">
        <v>269</v>
      </c>
      <c r="M272" s="33"/>
      <c r="N272" s="31"/>
      <c r="O272" s="31"/>
      <c r="P272" s="31"/>
      <c r="Q272" s="31"/>
      <c r="T272" s="33">
        <v>269</v>
      </c>
      <c r="U272" s="33"/>
      <c r="V272" s="33"/>
      <c r="W272" s="33"/>
      <c r="X272" s="33"/>
      <c r="Y272" s="33"/>
      <c r="AB272" s="33">
        <v>269</v>
      </c>
      <c r="AC272" s="33"/>
      <c r="AD272" s="33"/>
      <c r="AE272" s="33"/>
      <c r="AF272" s="33"/>
      <c r="AG272" s="33"/>
      <c r="AJ272" s="33">
        <v>269</v>
      </c>
      <c r="AK272" s="31"/>
      <c r="AL272" s="31"/>
      <c r="AM272" s="31"/>
      <c r="AN272" s="31"/>
      <c r="AO272" s="31"/>
      <c r="AR272" s="33">
        <v>269</v>
      </c>
      <c r="AS272" s="31"/>
      <c r="AT272" s="31"/>
      <c r="AU272" s="31"/>
      <c r="AV272" s="31"/>
      <c r="AW272" s="31"/>
      <c r="AZ272" s="33">
        <v>269</v>
      </c>
      <c r="BA272" s="31"/>
      <c r="BB272" s="31"/>
      <c r="BC272" s="31"/>
      <c r="BD272" s="31"/>
      <c r="BE272" s="31"/>
      <c r="BH272" s="33">
        <v>269</v>
      </c>
      <c r="BI272" s="31"/>
      <c r="BJ272" s="31"/>
      <c r="BK272" s="31"/>
      <c r="BL272" s="31"/>
      <c r="BM272" s="31"/>
      <c r="BP272" s="33">
        <v>269</v>
      </c>
      <c r="BQ272" s="31"/>
      <c r="BR272" s="31"/>
      <c r="BS272" s="31"/>
      <c r="BT272" s="31"/>
      <c r="BU272" s="31"/>
      <c r="BX272" s="33">
        <v>269</v>
      </c>
      <c r="BY272" s="31"/>
      <c r="BZ272" s="31"/>
      <c r="CA272" s="31"/>
      <c r="CB272" s="31"/>
      <c r="CC272" s="31"/>
    </row>
    <row r="273" spans="4:81" x14ac:dyDescent="0.3">
      <c r="D273" s="33">
        <v>270</v>
      </c>
      <c r="L273" s="33">
        <v>270</v>
      </c>
      <c r="M273" s="33"/>
      <c r="N273" s="31"/>
      <c r="O273" s="31"/>
      <c r="P273" s="31"/>
      <c r="Q273" s="31"/>
      <c r="T273" s="33">
        <v>270</v>
      </c>
      <c r="U273" s="33"/>
      <c r="V273" s="33"/>
      <c r="W273" s="33"/>
      <c r="X273" s="33"/>
      <c r="Y273" s="33"/>
      <c r="AB273" s="33">
        <v>270</v>
      </c>
      <c r="AC273" s="33"/>
      <c r="AD273" s="33"/>
      <c r="AE273" s="33"/>
      <c r="AF273" s="33"/>
      <c r="AG273" s="33"/>
      <c r="AJ273" s="33">
        <v>270</v>
      </c>
      <c r="AK273" s="31"/>
      <c r="AL273" s="31"/>
      <c r="AM273" s="31"/>
      <c r="AN273" s="31"/>
      <c r="AO273" s="31"/>
      <c r="AR273" s="33">
        <v>270</v>
      </c>
      <c r="AS273" s="31"/>
      <c r="AT273" s="31"/>
      <c r="AU273" s="31"/>
      <c r="AV273" s="31"/>
      <c r="AW273" s="31"/>
      <c r="AZ273" s="33">
        <v>270</v>
      </c>
      <c r="BA273" s="31"/>
      <c r="BB273" s="31"/>
      <c r="BC273" s="31"/>
      <c r="BD273" s="31"/>
      <c r="BE273" s="31"/>
      <c r="BH273" s="33">
        <v>270</v>
      </c>
      <c r="BI273" s="31"/>
      <c r="BJ273" s="31"/>
      <c r="BK273" s="31"/>
      <c r="BL273" s="31"/>
      <c r="BM273" s="31"/>
      <c r="BP273" s="33">
        <v>270</v>
      </c>
      <c r="BQ273" s="31"/>
      <c r="BR273" s="31"/>
      <c r="BS273" s="31"/>
      <c r="BT273" s="31"/>
      <c r="BU273" s="31"/>
      <c r="BX273" s="33">
        <v>270</v>
      </c>
      <c r="BY273" s="31"/>
      <c r="BZ273" s="31"/>
      <c r="CA273" s="31"/>
      <c r="CB273" s="31"/>
      <c r="CC273" s="31"/>
    </row>
    <row r="274" spans="4:81" x14ac:dyDescent="0.3">
      <c r="D274" s="33">
        <v>271</v>
      </c>
      <c r="L274" s="33">
        <v>271</v>
      </c>
      <c r="M274" s="33"/>
      <c r="N274" s="31"/>
      <c r="O274" s="31"/>
      <c r="P274" s="31"/>
      <c r="Q274" s="31"/>
      <c r="T274" s="33">
        <v>271</v>
      </c>
      <c r="U274" s="33"/>
      <c r="V274" s="33"/>
      <c r="W274" s="33"/>
      <c r="X274" s="33"/>
      <c r="Y274" s="33"/>
      <c r="AB274" s="33">
        <v>271</v>
      </c>
      <c r="AC274" s="33"/>
      <c r="AD274" s="33"/>
      <c r="AE274" s="33"/>
      <c r="AF274" s="33"/>
      <c r="AG274" s="33"/>
      <c r="AJ274" s="33">
        <v>271</v>
      </c>
      <c r="AK274" s="31"/>
      <c r="AL274" s="31"/>
      <c r="AM274" s="31"/>
      <c r="AN274" s="31"/>
      <c r="AO274" s="31"/>
      <c r="AR274" s="33">
        <v>271</v>
      </c>
      <c r="AS274" s="31"/>
      <c r="AT274" s="31"/>
      <c r="AU274" s="31"/>
      <c r="AV274" s="31"/>
      <c r="AW274" s="31"/>
      <c r="AZ274" s="33">
        <v>271</v>
      </c>
      <c r="BA274" s="31"/>
      <c r="BB274" s="31"/>
      <c r="BC274" s="31"/>
      <c r="BD274" s="31"/>
      <c r="BE274" s="31"/>
      <c r="BH274" s="33">
        <v>271</v>
      </c>
      <c r="BI274" s="31"/>
      <c r="BJ274" s="31"/>
      <c r="BK274" s="31"/>
      <c r="BL274" s="31"/>
      <c r="BM274" s="31"/>
      <c r="BP274" s="33">
        <v>271</v>
      </c>
      <c r="BQ274" s="31"/>
      <c r="BR274" s="31"/>
      <c r="BS274" s="31"/>
      <c r="BT274" s="31"/>
      <c r="BU274" s="31"/>
      <c r="BX274" s="33">
        <v>271</v>
      </c>
      <c r="BY274" s="31"/>
      <c r="BZ274" s="31"/>
      <c r="CA274" s="31"/>
      <c r="CB274" s="31"/>
      <c r="CC274" s="31"/>
    </row>
    <row r="275" spans="4:81" x14ac:dyDescent="0.3">
      <c r="D275" s="33">
        <v>272</v>
      </c>
      <c r="L275" s="33">
        <v>272</v>
      </c>
      <c r="M275" s="33"/>
      <c r="N275" s="31"/>
      <c r="O275" s="31"/>
      <c r="P275" s="31"/>
      <c r="Q275" s="31"/>
      <c r="T275" s="33">
        <v>272</v>
      </c>
      <c r="U275" s="33"/>
      <c r="V275" s="33"/>
      <c r="W275" s="33"/>
      <c r="X275" s="33"/>
      <c r="Y275" s="33"/>
      <c r="AB275" s="33">
        <v>272</v>
      </c>
      <c r="AC275" s="33"/>
      <c r="AD275" s="33"/>
      <c r="AE275" s="33"/>
      <c r="AF275" s="33"/>
      <c r="AG275" s="33"/>
      <c r="AJ275" s="33">
        <v>272</v>
      </c>
      <c r="AK275" s="31"/>
      <c r="AL275" s="31"/>
      <c r="AM275" s="31"/>
      <c r="AN275" s="31"/>
      <c r="AO275" s="31"/>
      <c r="AR275" s="33">
        <v>272</v>
      </c>
      <c r="AS275" s="31"/>
      <c r="AT275" s="31"/>
      <c r="AU275" s="31"/>
      <c r="AV275" s="31"/>
      <c r="AW275" s="31"/>
      <c r="AZ275" s="33">
        <v>272</v>
      </c>
      <c r="BA275" s="31"/>
      <c r="BB275" s="31"/>
      <c r="BC275" s="31"/>
      <c r="BD275" s="31"/>
      <c r="BE275" s="31"/>
      <c r="BH275" s="33">
        <v>272</v>
      </c>
      <c r="BI275" s="31"/>
      <c r="BJ275" s="31"/>
      <c r="BK275" s="31"/>
      <c r="BL275" s="31"/>
      <c r="BM275" s="31"/>
      <c r="BP275" s="33">
        <v>272</v>
      </c>
      <c r="BQ275" s="31"/>
      <c r="BR275" s="31"/>
      <c r="BS275" s="31"/>
      <c r="BT275" s="31"/>
      <c r="BU275" s="31"/>
      <c r="BX275" s="33">
        <v>272</v>
      </c>
      <c r="BY275" s="31"/>
      <c r="BZ275" s="31"/>
      <c r="CA275" s="31"/>
      <c r="CB275" s="31"/>
      <c r="CC275" s="31"/>
    </row>
    <row r="276" spans="4:81" x14ac:dyDescent="0.3">
      <c r="D276" s="33">
        <v>273</v>
      </c>
      <c r="L276" s="33">
        <v>273</v>
      </c>
      <c r="M276" s="33"/>
      <c r="N276" s="31"/>
      <c r="O276" s="31"/>
      <c r="P276" s="31"/>
      <c r="Q276" s="31"/>
      <c r="T276" s="33">
        <v>273</v>
      </c>
      <c r="U276" s="33"/>
      <c r="V276" s="33"/>
      <c r="W276" s="33"/>
      <c r="X276" s="33"/>
      <c r="Y276" s="33"/>
      <c r="AB276" s="33">
        <v>273</v>
      </c>
      <c r="AC276" s="33"/>
      <c r="AD276" s="33"/>
      <c r="AE276" s="33"/>
      <c r="AF276" s="33"/>
      <c r="AG276" s="33"/>
      <c r="AJ276" s="33">
        <v>273</v>
      </c>
      <c r="AK276" s="31"/>
      <c r="AL276" s="31"/>
      <c r="AM276" s="31"/>
      <c r="AN276" s="31"/>
      <c r="AO276" s="31"/>
      <c r="AR276" s="33">
        <v>273</v>
      </c>
      <c r="AS276" s="31"/>
      <c r="AT276" s="31"/>
      <c r="AU276" s="31"/>
      <c r="AV276" s="31"/>
      <c r="AW276" s="31"/>
      <c r="AZ276" s="33">
        <v>273</v>
      </c>
      <c r="BA276" s="31"/>
      <c r="BB276" s="31"/>
      <c r="BC276" s="31"/>
      <c r="BD276" s="31"/>
      <c r="BE276" s="31"/>
      <c r="BH276" s="33">
        <v>273</v>
      </c>
      <c r="BI276" s="31"/>
      <c r="BJ276" s="31"/>
      <c r="BK276" s="31"/>
      <c r="BL276" s="31"/>
      <c r="BM276" s="31"/>
      <c r="BP276" s="33">
        <v>273</v>
      </c>
      <c r="BQ276" s="31"/>
      <c r="BR276" s="31"/>
      <c r="BS276" s="31"/>
      <c r="BT276" s="31"/>
      <c r="BU276" s="31"/>
      <c r="BX276" s="33">
        <v>273</v>
      </c>
      <c r="BY276" s="31"/>
      <c r="BZ276" s="31"/>
      <c r="CA276" s="31"/>
      <c r="CB276" s="31"/>
      <c r="CC276" s="31"/>
    </row>
    <row r="277" spans="4:81" x14ac:dyDescent="0.3">
      <c r="D277" s="33">
        <v>274</v>
      </c>
      <c r="L277" s="33">
        <v>274</v>
      </c>
      <c r="M277" s="33"/>
      <c r="N277" s="31"/>
      <c r="O277" s="31"/>
      <c r="P277" s="31"/>
      <c r="Q277" s="31"/>
      <c r="T277" s="33">
        <v>274</v>
      </c>
      <c r="U277" s="33"/>
      <c r="V277" s="33"/>
      <c r="W277" s="33"/>
      <c r="X277" s="33"/>
      <c r="Y277" s="33"/>
      <c r="AB277" s="33">
        <v>274</v>
      </c>
      <c r="AC277" s="33"/>
      <c r="AD277" s="33"/>
      <c r="AE277" s="33"/>
      <c r="AF277" s="33"/>
      <c r="AG277" s="33"/>
      <c r="AJ277" s="33">
        <v>274</v>
      </c>
      <c r="AK277" s="31"/>
      <c r="AL277" s="31"/>
      <c r="AM277" s="31"/>
      <c r="AN277" s="31"/>
      <c r="AO277" s="31"/>
      <c r="AR277" s="33">
        <v>274</v>
      </c>
      <c r="AS277" s="31"/>
      <c r="AT277" s="31"/>
      <c r="AU277" s="31"/>
      <c r="AV277" s="31"/>
      <c r="AW277" s="31"/>
      <c r="AZ277" s="33">
        <v>274</v>
      </c>
      <c r="BA277" s="31"/>
      <c r="BB277" s="31"/>
      <c r="BC277" s="31"/>
      <c r="BD277" s="31"/>
      <c r="BE277" s="31"/>
      <c r="BH277" s="33">
        <v>274</v>
      </c>
      <c r="BI277" s="31"/>
      <c r="BJ277" s="31"/>
      <c r="BK277" s="31"/>
      <c r="BL277" s="31"/>
      <c r="BM277" s="31"/>
      <c r="BP277" s="33">
        <v>274</v>
      </c>
      <c r="BQ277" s="31"/>
      <c r="BR277" s="31"/>
      <c r="BS277" s="31"/>
      <c r="BT277" s="31"/>
      <c r="BU277" s="31"/>
      <c r="BX277" s="33">
        <v>274</v>
      </c>
      <c r="BY277" s="31"/>
      <c r="BZ277" s="31"/>
      <c r="CA277" s="31"/>
      <c r="CB277" s="31"/>
      <c r="CC277" s="31"/>
    </row>
    <row r="278" spans="4:81" x14ac:dyDescent="0.3">
      <c r="D278" s="33">
        <v>275</v>
      </c>
      <c r="L278" s="33">
        <v>275</v>
      </c>
      <c r="M278" s="33"/>
      <c r="N278" s="31"/>
      <c r="O278" s="31"/>
      <c r="P278" s="31"/>
      <c r="Q278" s="31"/>
      <c r="T278" s="33">
        <v>275</v>
      </c>
      <c r="U278" s="33"/>
      <c r="V278" s="33"/>
      <c r="W278" s="33"/>
      <c r="X278" s="33"/>
      <c r="Y278" s="33"/>
      <c r="AB278" s="33">
        <v>275</v>
      </c>
      <c r="AC278" s="33"/>
      <c r="AD278" s="33"/>
      <c r="AE278" s="33"/>
      <c r="AF278" s="33"/>
      <c r="AG278" s="33"/>
      <c r="AJ278" s="33">
        <v>275</v>
      </c>
      <c r="AK278" s="31"/>
      <c r="AL278" s="31"/>
      <c r="AM278" s="31"/>
      <c r="AN278" s="31"/>
      <c r="AO278" s="31"/>
      <c r="AR278" s="33">
        <v>275</v>
      </c>
      <c r="AS278" s="31"/>
      <c r="AT278" s="31"/>
      <c r="AU278" s="31"/>
      <c r="AV278" s="31"/>
      <c r="AW278" s="31"/>
      <c r="AZ278" s="33">
        <v>275</v>
      </c>
      <c r="BA278" s="31"/>
      <c r="BB278" s="31"/>
      <c r="BC278" s="31"/>
      <c r="BD278" s="31"/>
      <c r="BE278" s="31"/>
      <c r="BH278" s="33">
        <v>275</v>
      </c>
      <c r="BI278" s="31"/>
      <c r="BJ278" s="31"/>
      <c r="BK278" s="31"/>
      <c r="BL278" s="31"/>
      <c r="BM278" s="31"/>
      <c r="BP278" s="33">
        <v>275</v>
      </c>
      <c r="BQ278" s="31"/>
      <c r="BR278" s="31"/>
      <c r="BS278" s="31"/>
      <c r="BT278" s="31"/>
      <c r="BU278" s="31"/>
      <c r="BX278" s="33">
        <v>275</v>
      </c>
      <c r="BY278" s="31"/>
      <c r="BZ278" s="31"/>
      <c r="CA278" s="31"/>
      <c r="CB278" s="31"/>
      <c r="CC278" s="31"/>
    </row>
    <row r="279" spans="4:81" x14ac:dyDescent="0.3">
      <c r="D279" s="33">
        <v>276</v>
      </c>
      <c r="L279" s="33">
        <v>276</v>
      </c>
      <c r="M279" s="33"/>
      <c r="N279" s="31"/>
      <c r="O279" s="31"/>
      <c r="P279" s="31"/>
      <c r="Q279" s="31"/>
      <c r="T279" s="33">
        <v>276</v>
      </c>
      <c r="U279" s="33"/>
      <c r="V279" s="33"/>
      <c r="W279" s="33"/>
      <c r="X279" s="33"/>
      <c r="Y279" s="33"/>
      <c r="AB279" s="33">
        <v>276</v>
      </c>
      <c r="AC279" s="33"/>
      <c r="AD279" s="33"/>
      <c r="AE279" s="33"/>
      <c r="AF279" s="33"/>
      <c r="AG279" s="33"/>
      <c r="AJ279" s="33">
        <v>276</v>
      </c>
      <c r="AK279" s="31"/>
      <c r="AL279" s="31"/>
      <c r="AM279" s="31"/>
      <c r="AN279" s="31"/>
      <c r="AO279" s="31"/>
      <c r="AR279" s="33">
        <v>276</v>
      </c>
      <c r="AS279" s="31"/>
      <c r="AT279" s="31"/>
      <c r="AU279" s="31"/>
      <c r="AV279" s="31"/>
      <c r="AW279" s="31"/>
      <c r="AZ279" s="33">
        <v>276</v>
      </c>
      <c r="BA279" s="31"/>
      <c r="BB279" s="31"/>
      <c r="BC279" s="31"/>
      <c r="BD279" s="31"/>
      <c r="BE279" s="31"/>
      <c r="BH279" s="33">
        <v>276</v>
      </c>
      <c r="BI279" s="31"/>
      <c r="BJ279" s="31"/>
      <c r="BK279" s="31"/>
      <c r="BL279" s="31"/>
      <c r="BM279" s="31"/>
      <c r="BP279" s="33">
        <v>276</v>
      </c>
      <c r="BQ279" s="31"/>
      <c r="BR279" s="31"/>
      <c r="BS279" s="31"/>
      <c r="BT279" s="31"/>
      <c r="BU279" s="31"/>
      <c r="BX279" s="33">
        <v>276</v>
      </c>
      <c r="BY279" s="31"/>
      <c r="BZ279" s="31"/>
      <c r="CA279" s="31"/>
      <c r="CB279" s="31"/>
      <c r="CC279" s="31"/>
    </row>
    <row r="280" spans="4:81" x14ac:dyDescent="0.3">
      <c r="D280" s="33">
        <v>277</v>
      </c>
      <c r="L280" s="33">
        <v>277</v>
      </c>
      <c r="M280" s="33"/>
      <c r="N280" s="31"/>
      <c r="O280" s="31"/>
      <c r="P280" s="31"/>
      <c r="Q280" s="31"/>
      <c r="T280" s="33">
        <v>277</v>
      </c>
      <c r="U280" s="33"/>
      <c r="V280" s="33"/>
      <c r="W280" s="33"/>
      <c r="X280" s="33"/>
      <c r="Y280" s="33"/>
      <c r="AB280" s="33">
        <v>277</v>
      </c>
      <c r="AC280" s="33"/>
      <c r="AD280" s="33"/>
      <c r="AE280" s="33"/>
      <c r="AF280" s="33"/>
      <c r="AG280" s="33"/>
      <c r="AJ280" s="33">
        <v>277</v>
      </c>
      <c r="AK280" s="31"/>
      <c r="AL280" s="31"/>
      <c r="AM280" s="31"/>
      <c r="AN280" s="31"/>
      <c r="AO280" s="31"/>
      <c r="AR280" s="33">
        <v>277</v>
      </c>
      <c r="AS280" s="31"/>
      <c r="AT280" s="31"/>
      <c r="AU280" s="31"/>
      <c r="AV280" s="31"/>
      <c r="AW280" s="31"/>
      <c r="AZ280" s="33">
        <v>277</v>
      </c>
      <c r="BA280" s="31"/>
      <c r="BB280" s="31"/>
      <c r="BC280" s="31"/>
      <c r="BD280" s="31"/>
      <c r="BE280" s="31"/>
      <c r="BH280" s="33">
        <v>277</v>
      </c>
      <c r="BI280" s="31"/>
      <c r="BJ280" s="31"/>
      <c r="BK280" s="31"/>
      <c r="BL280" s="31"/>
      <c r="BM280" s="31"/>
      <c r="BP280" s="33">
        <v>277</v>
      </c>
      <c r="BQ280" s="31"/>
      <c r="BR280" s="31"/>
      <c r="BS280" s="31"/>
      <c r="BT280" s="31"/>
      <c r="BU280" s="31"/>
      <c r="BX280" s="33">
        <v>277</v>
      </c>
      <c r="BY280" s="31"/>
      <c r="BZ280" s="31"/>
      <c r="CA280" s="31"/>
      <c r="CB280" s="31"/>
      <c r="CC280" s="31"/>
    </row>
    <row r="281" spans="4:81" x14ac:dyDescent="0.3">
      <c r="D281" s="33">
        <v>278</v>
      </c>
      <c r="L281" s="33">
        <v>278</v>
      </c>
      <c r="M281" s="33"/>
      <c r="N281" s="31"/>
      <c r="O281" s="31"/>
      <c r="P281" s="31"/>
      <c r="Q281" s="31"/>
      <c r="T281" s="33">
        <v>278</v>
      </c>
      <c r="U281" s="33"/>
      <c r="V281" s="33"/>
      <c r="W281" s="33"/>
      <c r="X281" s="33"/>
      <c r="Y281" s="33"/>
      <c r="AB281" s="33">
        <v>278</v>
      </c>
      <c r="AC281" s="33"/>
      <c r="AD281" s="33"/>
      <c r="AE281" s="33"/>
      <c r="AF281" s="33"/>
      <c r="AG281" s="33"/>
      <c r="AJ281" s="33">
        <v>278</v>
      </c>
      <c r="AK281" s="31"/>
      <c r="AL281" s="31"/>
      <c r="AM281" s="31"/>
      <c r="AN281" s="31"/>
      <c r="AO281" s="31"/>
      <c r="AR281" s="33">
        <v>278</v>
      </c>
      <c r="AS281" s="31"/>
      <c r="AT281" s="31"/>
      <c r="AU281" s="31"/>
      <c r="AV281" s="31"/>
      <c r="AW281" s="31"/>
      <c r="AZ281" s="33">
        <v>278</v>
      </c>
      <c r="BA281" s="31"/>
      <c r="BB281" s="31"/>
      <c r="BC281" s="31"/>
      <c r="BD281" s="31"/>
      <c r="BE281" s="31"/>
      <c r="BH281" s="33">
        <v>278</v>
      </c>
      <c r="BI281" s="31"/>
      <c r="BJ281" s="31"/>
      <c r="BK281" s="31"/>
      <c r="BL281" s="31"/>
      <c r="BM281" s="31"/>
      <c r="BP281" s="33">
        <v>278</v>
      </c>
      <c r="BQ281" s="31"/>
      <c r="BR281" s="31"/>
      <c r="BS281" s="31"/>
      <c r="BT281" s="31"/>
      <c r="BU281" s="31"/>
      <c r="BX281" s="33">
        <v>278</v>
      </c>
      <c r="BY281" s="31"/>
      <c r="BZ281" s="31"/>
      <c r="CA281" s="31"/>
      <c r="CB281" s="31"/>
      <c r="CC281" s="31"/>
    </row>
    <row r="282" spans="4:81" x14ac:dyDescent="0.3">
      <c r="D282" s="33">
        <v>279</v>
      </c>
      <c r="L282" s="33">
        <v>279</v>
      </c>
      <c r="M282" s="33"/>
      <c r="N282" s="31"/>
      <c r="O282" s="31"/>
      <c r="P282" s="31"/>
      <c r="Q282" s="31"/>
      <c r="T282" s="33">
        <v>279</v>
      </c>
      <c r="U282" s="33"/>
      <c r="V282" s="33"/>
      <c r="W282" s="33"/>
      <c r="X282" s="33"/>
      <c r="Y282" s="33"/>
      <c r="AB282" s="33">
        <v>279</v>
      </c>
      <c r="AC282" s="33"/>
      <c r="AD282" s="33"/>
      <c r="AE282" s="33"/>
      <c r="AF282" s="33"/>
      <c r="AG282" s="33"/>
      <c r="AJ282" s="33">
        <v>279</v>
      </c>
      <c r="AK282" s="31"/>
      <c r="AL282" s="31"/>
      <c r="AM282" s="31"/>
      <c r="AN282" s="31"/>
      <c r="AO282" s="31"/>
      <c r="AR282" s="33">
        <v>279</v>
      </c>
      <c r="AS282" s="31"/>
      <c r="AT282" s="31"/>
      <c r="AU282" s="31"/>
      <c r="AV282" s="31"/>
      <c r="AW282" s="31"/>
      <c r="AZ282" s="33">
        <v>279</v>
      </c>
      <c r="BA282" s="31"/>
      <c r="BB282" s="31"/>
      <c r="BC282" s="31"/>
      <c r="BD282" s="31"/>
      <c r="BE282" s="31"/>
      <c r="BH282" s="33">
        <v>279</v>
      </c>
      <c r="BI282" s="31"/>
      <c r="BJ282" s="31"/>
      <c r="BK282" s="31"/>
      <c r="BL282" s="31"/>
      <c r="BM282" s="31"/>
      <c r="BP282" s="33">
        <v>279</v>
      </c>
      <c r="BQ282" s="31"/>
      <c r="BR282" s="31"/>
      <c r="BS282" s="31"/>
      <c r="BT282" s="31"/>
      <c r="BU282" s="31"/>
      <c r="BX282" s="33">
        <v>279</v>
      </c>
      <c r="BY282" s="31"/>
      <c r="BZ282" s="31"/>
      <c r="CA282" s="31"/>
      <c r="CB282" s="31"/>
      <c r="CC282" s="31"/>
    </row>
    <row r="283" spans="4:81" x14ac:dyDescent="0.3">
      <c r="D283" s="33">
        <v>280</v>
      </c>
      <c r="L283" s="33">
        <v>280</v>
      </c>
      <c r="M283" s="33"/>
      <c r="N283" s="31"/>
      <c r="O283" s="31"/>
      <c r="P283" s="31"/>
      <c r="Q283" s="31"/>
      <c r="T283" s="33">
        <v>280</v>
      </c>
      <c r="U283" s="33"/>
      <c r="V283" s="33"/>
      <c r="W283" s="33"/>
      <c r="X283" s="33"/>
      <c r="Y283" s="33"/>
      <c r="AB283" s="33">
        <v>280</v>
      </c>
      <c r="AC283" s="33"/>
      <c r="AD283" s="33"/>
      <c r="AE283" s="33"/>
      <c r="AF283" s="33"/>
      <c r="AG283" s="33"/>
      <c r="AJ283" s="33">
        <v>280</v>
      </c>
      <c r="AK283" s="31"/>
      <c r="AL283" s="31"/>
      <c r="AM283" s="31"/>
      <c r="AN283" s="31"/>
      <c r="AO283" s="31"/>
      <c r="AR283" s="33">
        <v>280</v>
      </c>
      <c r="AS283" s="31"/>
      <c r="AT283" s="31"/>
      <c r="AU283" s="31"/>
      <c r="AV283" s="31"/>
      <c r="AW283" s="31"/>
      <c r="AZ283" s="33">
        <v>280</v>
      </c>
      <c r="BA283" s="31"/>
      <c r="BB283" s="31"/>
      <c r="BC283" s="31"/>
      <c r="BD283" s="31"/>
      <c r="BE283" s="31"/>
      <c r="BH283" s="33">
        <v>280</v>
      </c>
      <c r="BI283" s="31"/>
      <c r="BJ283" s="31"/>
      <c r="BK283" s="31"/>
      <c r="BL283" s="31"/>
      <c r="BM283" s="31"/>
      <c r="BP283" s="33">
        <v>280</v>
      </c>
      <c r="BQ283" s="31"/>
      <c r="BR283" s="31"/>
      <c r="BS283" s="31"/>
      <c r="BT283" s="31"/>
      <c r="BU283" s="31"/>
      <c r="BX283" s="33">
        <v>280</v>
      </c>
      <c r="BY283" s="31"/>
      <c r="BZ283" s="31"/>
      <c r="CA283" s="31"/>
      <c r="CB283" s="31"/>
      <c r="CC283" s="31"/>
    </row>
    <row r="284" spans="4:81" x14ac:dyDescent="0.3">
      <c r="D284" s="33">
        <v>281</v>
      </c>
      <c r="L284" s="33">
        <v>281</v>
      </c>
      <c r="M284" s="33"/>
      <c r="N284" s="31"/>
      <c r="O284" s="31"/>
      <c r="P284" s="31"/>
      <c r="Q284" s="31"/>
      <c r="T284" s="33">
        <v>281</v>
      </c>
      <c r="U284" s="33"/>
      <c r="V284" s="33"/>
      <c r="W284" s="33"/>
      <c r="X284" s="33"/>
      <c r="Y284" s="33"/>
      <c r="AB284" s="33">
        <v>281</v>
      </c>
      <c r="AC284" s="33"/>
      <c r="AD284" s="33"/>
      <c r="AE284" s="33"/>
      <c r="AF284" s="33"/>
      <c r="AG284" s="33"/>
      <c r="AJ284" s="33">
        <v>281</v>
      </c>
      <c r="AK284" s="31"/>
      <c r="AL284" s="31"/>
      <c r="AM284" s="31"/>
      <c r="AN284" s="31"/>
      <c r="AO284" s="31"/>
      <c r="AR284" s="33">
        <v>281</v>
      </c>
      <c r="AS284" s="31"/>
      <c r="AT284" s="31"/>
      <c r="AU284" s="31"/>
      <c r="AV284" s="31"/>
      <c r="AW284" s="31"/>
      <c r="AZ284" s="33">
        <v>281</v>
      </c>
      <c r="BA284" s="31"/>
      <c r="BB284" s="31"/>
      <c r="BC284" s="31"/>
      <c r="BD284" s="31"/>
      <c r="BE284" s="31"/>
      <c r="BH284" s="33">
        <v>281</v>
      </c>
      <c r="BI284" s="31"/>
      <c r="BJ284" s="31"/>
      <c r="BK284" s="31"/>
      <c r="BL284" s="31"/>
      <c r="BM284" s="31"/>
      <c r="BP284" s="33">
        <v>281</v>
      </c>
      <c r="BQ284" s="31"/>
      <c r="BR284" s="31"/>
      <c r="BS284" s="31"/>
      <c r="BT284" s="31"/>
      <c r="BU284" s="31"/>
      <c r="BX284" s="33">
        <v>281</v>
      </c>
      <c r="BY284" s="31"/>
      <c r="BZ284" s="31"/>
      <c r="CA284" s="31"/>
      <c r="CB284" s="31"/>
      <c r="CC284" s="31"/>
    </row>
    <row r="285" spans="4:81" x14ac:dyDescent="0.3">
      <c r="D285" s="33">
        <v>282</v>
      </c>
      <c r="L285" s="33">
        <v>282</v>
      </c>
      <c r="M285" s="33"/>
      <c r="N285" s="31"/>
      <c r="O285" s="31"/>
      <c r="P285" s="31"/>
      <c r="Q285" s="31"/>
      <c r="T285" s="33">
        <v>282</v>
      </c>
      <c r="U285" s="33"/>
      <c r="V285" s="33"/>
      <c r="W285" s="33"/>
      <c r="X285" s="33"/>
      <c r="Y285" s="33"/>
      <c r="AB285" s="33">
        <v>282</v>
      </c>
      <c r="AC285" s="33"/>
      <c r="AD285" s="33"/>
      <c r="AE285" s="33"/>
      <c r="AF285" s="33"/>
      <c r="AG285" s="33"/>
      <c r="AJ285" s="33">
        <v>282</v>
      </c>
      <c r="AK285" s="31"/>
      <c r="AL285" s="31"/>
      <c r="AM285" s="31"/>
      <c r="AN285" s="31"/>
      <c r="AO285" s="31"/>
      <c r="AR285" s="33">
        <v>282</v>
      </c>
      <c r="AS285" s="31"/>
      <c r="AT285" s="31"/>
      <c r="AU285" s="31"/>
      <c r="AV285" s="31"/>
      <c r="AW285" s="31"/>
      <c r="AZ285" s="33">
        <v>282</v>
      </c>
      <c r="BA285" s="31"/>
      <c r="BB285" s="31"/>
      <c r="BC285" s="31"/>
      <c r="BD285" s="31"/>
      <c r="BE285" s="31"/>
      <c r="BH285" s="33">
        <v>282</v>
      </c>
      <c r="BI285" s="31"/>
      <c r="BJ285" s="31"/>
      <c r="BK285" s="31"/>
      <c r="BL285" s="31"/>
      <c r="BM285" s="31"/>
      <c r="BP285" s="33">
        <v>282</v>
      </c>
      <c r="BQ285" s="31"/>
      <c r="BR285" s="31"/>
      <c r="BS285" s="31"/>
      <c r="BT285" s="31"/>
      <c r="BU285" s="31"/>
      <c r="BX285" s="33">
        <v>282</v>
      </c>
      <c r="BY285" s="31"/>
      <c r="BZ285" s="31"/>
      <c r="CA285" s="31"/>
      <c r="CB285" s="31"/>
      <c r="CC285" s="31"/>
    </row>
    <row r="286" spans="4:81" x14ac:dyDescent="0.3">
      <c r="D286" s="33">
        <v>283</v>
      </c>
      <c r="L286" s="33">
        <v>283</v>
      </c>
      <c r="M286" s="33"/>
      <c r="N286" s="31"/>
      <c r="O286" s="31"/>
      <c r="P286" s="31"/>
      <c r="Q286" s="31"/>
      <c r="T286" s="33">
        <v>283</v>
      </c>
      <c r="U286" s="33"/>
      <c r="V286" s="33"/>
      <c r="W286" s="33"/>
      <c r="X286" s="33"/>
      <c r="Y286" s="33"/>
      <c r="AB286" s="33">
        <v>283</v>
      </c>
      <c r="AC286" s="33"/>
      <c r="AD286" s="33"/>
      <c r="AE286" s="33"/>
      <c r="AF286" s="33"/>
      <c r="AG286" s="33"/>
      <c r="AJ286" s="33">
        <v>283</v>
      </c>
      <c r="AK286" s="31"/>
      <c r="AL286" s="31"/>
      <c r="AM286" s="31"/>
      <c r="AN286" s="31"/>
      <c r="AO286" s="31"/>
      <c r="AR286" s="33">
        <v>283</v>
      </c>
      <c r="AS286" s="31"/>
      <c r="AT286" s="31"/>
      <c r="AU286" s="31"/>
      <c r="AV286" s="31"/>
      <c r="AW286" s="31"/>
      <c r="AZ286" s="33">
        <v>283</v>
      </c>
      <c r="BA286" s="31"/>
      <c r="BB286" s="31"/>
      <c r="BC286" s="31"/>
      <c r="BD286" s="31"/>
      <c r="BE286" s="31"/>
      <c r="BH286" s="33">
        <v>283</v>
      </c>
      <c r="BI286" s="31"/>
      <c r="BJ286" s="31"/>
      <c r="BK286" s="31"/>
      <c r="BL286" s="31"/>
      <c r="BM286" s="31"/>
      <c r="BP286" s="33">
        <v>283</v>
      </c>
      <c r="BQ286" s="31"/>
      <c r="BR286" s="31"/>
      <c r="BS286" s="31"/>
      <c r="BT286" s="31"/>
      <c r="BU286" s="31"/>
      <c r="BX286" s="33">
        <v>283</v>
      </c>
      <c r="BY286" s="31"/>
      <c r="BZ286" s="31"/>
      <c r="CA286" s="31"/>
      <c r="CB286" s="31"/>
      <c r="CC286" s="31"/>
    </row>
    <row r="287" spans="4:81" x14ac:dyDescent="0.3">
      <c r="D287" s="33">
        <v>284</v>
      </c>
      <c r="L287" s="33">
        <v>284</v>
      </c>
      <c r="M287" s="33"/>
      <c r="N287" s="31"/>
      <c r="O287" s="31"/>
      <c r="P287" s="31"/>
      <c r="Q287" s="31"/>
      <c r="T287" s="33">
        <v>284</v>
      </c>
      <c r="U287" s="33"/>
      <c r="V287" s="33"/>
      <c r="W287" s="33"/>
      <c r="X287" s="33"/>
      <c r="Y287" s="33"/>
      <c r="AB287" s="33">
        <v>284</v>
      </c>
      <c r="AC287" s="33"/>
      <c r="AD287" s="33"/>
      <c r="AE287" s="33"/>
      <c r="AF287" s="33"/>
      <c r="AG287" s="33"/>
      <c r="AJ287" s="33">
        <v>284</v>
      </c>
      <c r="AK287" s="31"/>
      <c r="AL287" s="31"/>
      <c r="AM287" s="31"/>
      <c r="AN287" s="31"/>
      <c r="AO287" s="31"/>
      <c r="AR287" s="33">
        <v>284</v>
      </c>
      <c r="AS287" s="31"/>
      <c r="AT287" s="31"/>
      <c r="AU287" s="31"/>
      <c r="AV287" s="31"/>
      <c r="AW287" s="31"/>
      <c r="AZ287" s="33">
        <v>284</v>
      </c>
      <c r="BA287" s="31"/>
      <c r="BB287" s="31"/>
      <c r="BC287" s="31"/>
      <c r="BD287" s="31"/>
      <c r="BE287" s="31"/>
      <c r="BH287" s="33">
        <v>284</v>
      </c>
      <c r="BI287" s="31"/>
      <c r="BJ287" s="31"/>
      <c r="BK287" s="31"/>
      <c r="BL287" s="31"/>
      <c r="BM287" s="31"/>
      <c r="BP287" s="33">
        <v>284</v>
      </c>
      <c r="BQ287" s="31"/>
      <c r="BR287" s="31"/>
      <c r="BS287" s="31"/>
      <c r="BT287" s="31"/>
      <c r="BU287" s="31"/>
      <c r="BX287" s="33">
        <v>284</v>
      </c>
      <c r="BY287" s="31"/>
      <c r="BZ287" s="31"/>
      <c r="CA287" s="31"/>
      <c r="CB287" s="31"/>
      <c r="CC287" s="31"/>
    </row>
    <row r="288" spans="4:81" x14ac:dyDescent="0.3">
      <c r="D288" s="33">
        <v>285</v>
      </c>
      <c r="L288" s="33">
        <v>285</v>
      </c>
      <c r="M288" s="33"/>
      <c r="N288" s="31"/>
      <c r="O288" s="31"/>
      <c r="P288" s="31"/>
      <c r="Q288" s="31"/>
      <c r="T288" s="33">
        <v>285</v>
      </c>
      <c r="U288" s="33"/>
      <c r="V288" s="33"/>
      <c r="W288" s="33"/>
      <c r="X288" s="33"/>
      <c r="Y288" s="33"/>
      <c r="AB288" s="33">
        <v>285</v>
      </c>
      <c r="AC288" s="33"/>
      <c r="AD288" s="33"/>
      <c r="AE288" s="33"/>
      <c r="AF288" s="33"/>
      <c r="AG288" s="33"/>
      <c r="AJ288" s="33">
        <v>285</v>
      </c>
      <c r="AK288" s="31"/>
      <c r="AL288" s="31"/>
      <c r="AM288" s="31"/>
      <c r="AN288" s="31"/>
      <c r="AO288" s="31"/>
      <c r="AR288" s="33">
        <v>285</v>
      </c>
      <c r="AS288" s="31"/>
      <c r="AT288" s="31"/>
      <c r="AU288" s="31"/>
      <c r="AV288" s="31"/>
      <c r="AW288" s="31"/>
      <c r="AZ288" s="33">
        <v>285</v>
      </c>
      <c r="BA288" s="31"/>
      <c r="BB288" s="31"/>
      <c r="BC288" s="31"/>
      <c r="BD288" s="31"/>
      <c r="BE288" s="31"/>
      <c r="BH288" s="33">
        <v>285</v>
      </c>
      <c r="BI288" s="31"/>
      <c r="BJ288" s="31"/>
      <c r="BK288" s="31"/>
      <c r="BL288" s="31"/>
      <c r="BM288" s="31"/>
      <c r="BP288" s="33">
        <v>285</v>
      </c>
      <c r="BQ288" s="31"/>
      <c r="BR288" s="31"/>
      <c r="BS288" s="31"/>
      <c r="BT288" s="31"/>
      <c r="BU288" s="31"/>
      <c r="BX288" s="33">
        <v>285</v>
      </c>
      <c r="BY288" s="31"/>
      <c r="BZ288" s="31"/>
      <c r="CA288" s="31"/>
      <c r="CB288" s="31"/>
      <c r="CC288" s="31"/>
    </row>
    <row r="289" spans="4:81" x14ac:dyDescent="0.3">
      <c r="D289" s="33">
        <v>286</v>
      </c>
      <c r="L289" s="33">
        <v>286</v>
      </c>
      <c r="M289" s="33"/>
      <c r="N289" s="31"/>
      <c r="O289" s="31"/>
      <c r="P289" s="31"/>
      <c r="Q289" s="31"/>
      <c r="T289" s="33">
        <v>286</v>
      </c>
      <c r="U289" s="33"/>
      <c r="V289" s="33"/>
      <c r="W289" s="33"/>
      <c r="X289" s="33"/>
      <c r="Y289" s="33"/>
      <c r="AB289" s="33">
        <v>286</v>
      </c>
      <c r="AC289" s="33"/>
      <c r="AD289" s="33"/>
      <c r="AE289" s="33"/>
      <c r="AF289" s="33"/>
      <c r="AG289" s="33"/>
      <c r="AJ289" s="33">
        <v>286</v>
      </c>
      <c r="AK289" s="31"/>
      <c r="AL289" s="31"/>
      <c r="AM289" s="31"/>
      <c r="AN289" s="31"/>
      <c r="AO289" s="31"/>
      <c r="AR289" s="33">
        <v>286</v>
      </c>
      <c r="AS289" s="31"/>
      <c r="AT289" s="31"/>
      <c r="AU289" s="31"/>
      <c r="AV289" s="31"/>
      <c r="AW289" s="31"/>
      <c r="AZ289" s="33">
        <v>286</v>
      </c>
      <c r="BA289" s="31"/>
      <c r="BB289" s="31"/>
      <c r="BC289" s="31"/>
      <c r="BD289" s="31"/>
      <c r="BE289" s="31"/>
      <c r="BH289" s="33">
        <v>286</v>
      </c>
      <c r="BI289" s="31"/>
      <c r="BJ289" s="31"/>
      <c r="BK289" s="31"/>
      <c r="BL289" s="31"/>
      <c r="BM289" s="31"/>
      <c r="BP289" s="33">
        <v>286</v>
      </c>
      <c r="BQ289" s="31"/>
      <c r="BR289" s="31"/>
      <c r="BS289" s="31"/>
      <c r="BT289" s="31"/>
      <c r="BU289" s="31"/>
      <c r="BX289" s="33">
        <v>286</v>
      </c>
      <c r="BY289" s="31"/>
      <c r="BZ289" s="31"/>
      <c r="CA289" s="31"/>
      <c r="CB289" s="31"/>
      <c r="CC289" s="31"/>
    </row>
    <row r="290" spans="4:81" x14ac:dyDescent="0.3">
      <c r="D290" s="33">
        <v>287</v>
      </c>
      <c r="L290" s="33">
        <v>287</v>
      </c>
      <c r="M290" s="33"/>
      <c r="N290" s="31"/>
      <c r="O290" s="31"/>
      <c r="P290" s="31"/>
      <c r="Q290" s="31"/>
      <c r="T290" s="33">
        <v>287</v>
      </c>
      <c r="U290" s="33"/>
      <c r="V290" s="33"/>
      <c r="W290" s="33"/>
      <c r="X290" s="33"/>
      <c r="Y290" s="33"/>
      <c r="AB290" s="33">
        <v>287</v>
      </c>
      <c r="AC290" s="33"/>
      <c r="AD290" s="33"/>
      <c r="AE290" s="33"/>
      <c r="AF290" s="33"/>
      <c r="AG290" s="33"/>
      <c r="AJ290" s="33">
        <v>287</v>
      </c>
      <c r="AK290" s="31"/>
      <c r="AL290" s="31"/>
      <c r="AM290" s="31"/>
      <c r="AN290" s="31"/>
      <c r="AO290" s="31"/>
      <c r="AR290" s="33">
        <v>287</v>
      </c>
      <c r="AS290" s="31"/>
      <c r="AT290" s="31"/>
      <c r="AU290" s="31"/>
      <c r="AV290" s="31"/>
      <c r="AW290" s="31"/>
      <c r="AZ290" s="33">
        <v>287</v>
      </c>
      <c r="BA290" s="31"/>
      <c r="BB290" s="31"/>
      <c r="BC290" s="31"/>
      <c r="BD290" s="31"/>
      <c r="BE290" s="31"/>
      <c r="BH290" s="33">
        <v>287</v>
      </c>
      <c r="BI290" s="31"/>
      <c r="BJ290" s="31"/>
      <c r="BK290" s="31"/>
      <c r="BL290" s="31"/>
      <c r="BM290" s="31"/>
      <c r="BP290" s="33">
        <v>287</v>
      </c>
      <c r="BQ290" s="31"/>
      <c r="BR290" s="31"/>
      <c r="BS290" s="31"/>
      <c r="BT290" s="31"/>
      <c r="BU290" s="31"/>
      <c r="BX290" s="33">
        <v>287</v>
      </c>
      <c r="BY290" s="31"/>
      <c r="BZ290" s="31"/>
      <c r="CA290" s="31"/>
      <c r="CB290" s="31"/>
      <c r="CC290" s="31"/>
    </row>
    <row r="291" spans="4:81" x14ac:dyDescent="0.3">
      <c r="D291" s="33">
        <v>288</v>
      </c>
      <c r="L291" s="33">
        <v>288</v>
      </c>
      <c r="M291" s="33"/>
      <c r="N291" s="31"/>
      <c r="O291" s="31"/>
      <c r="P291" s="31"/>
      <c r="Q291" s="31"/>
      <c r="T291" s="33">
        <v>288</v>
      </c>
      <c r="U291" s="33"/>
      <c r="V291" s="33"/>
      <c r="W291" s="33"/>
      <c r="X291" s="33"/>
      <c r="Y291" s="33"/>
      <c r="AB291" s="33">
        <v>288</v>
      </c>
      <c r="AC291" s="33"/>
      <c r="AD291" s="33"/>
      <c r="AE291" s="33"/>
      <c r="AF291" s="33"/>
      <c r="AG291" s="33"/>
      <c r="AJ291" s="33">
        <v>288</v>
      </c>
      <c r="AK291" s="31"/>
      <c r="AL291" s="31"/>
      <c r="AM291" s="31"/>
      <c r="AN291" s="31"/>
      <c r="AO291" s="31"/>
      <c r="AR291" s="33">
        <v>288</v>
      </c>
      <c r="AS291" s="31"/>
      <c r="AT291" s="31"/>
      <c r="AU291" s="31"/>
      <c r="AV291" s="31"/>
      <c r="AW291" s="31"/>
      <c r="AZ291" s="33">
        <v>288</v>
      </c>
      <c r="BA291" s="31"/>
      <c r="BB291" s="31"/>
      <c r="BC291" s="31"/>
      <c r="BD291" s="31"/>
      <c r="BE291" s="31"/>
      <c r="BH291" s="33">
        <v>288</v>
      </c>
      <c r="BI291" s="31"/>
      <c r="BJ291" s="31"/>
      <c r="BK291" s="31"/>
      <c r="BL291" s="31"/>
      <c r="BM291" s="31"/>
      <c r="BP291" s="33">
        <v>288</v>
      </c>
      <c r="BQ291" s="31"/>
      <c r="BR291" s="31"/>
      <c r="BS291" s="31"/>
      <c r="BT291" s="31"/>
      <c r="BU291" s="31"/>
      <c r="BX291" s="33">
        <v>288</v>
      </c>
      <c r="BY291" s="31"/>
      <c r="BZ291" s="31"/>
      <c r="CA291" s="31"/>
      <c r="CB291" s="31"/>
      <c r="CC291" s="31"/>
    </row>
    <row r="292" spans="4:81" x14ac:dyDescent="0.3">
      <c r="D292" s="33">
        <v>289</v>
      </c>
      <c r="L292" s="33">
        <v>289</v>
      </c>
      <c r="M292" s="33"/>
      <c r="N292" s="31"/>
      <c r="O292" s="31"/>
      <c r="P292" s="31"/>
      <c r="Q292" s="31"/>
      <c r="T292" s="33">
        <v>289</v>
      </c>
      <c r="U292" s="33"/>
      <c r="V292" s="33"/>
      <c r="W292" s="33"/>
      <c r="X292" s="33"/>
      <c r="Y292" s="33"/>
      <c r="AB292" s="33">
        <v>289</v>
      </c>
      <c r="AC292" s="33"/>
      <c r="AD292" s="33"/>
      <c r="AE292" s="33"/>
      <c r="AF292" s="33"/>
      <c r="AG292" s="33"/>
      <c r="AJ292" s="33">
        <v>289</v>
      </c>
      <c r="AK292" s="31"/>
      <c r="AL292" s="31"/>
      <c r="AM292" s="31"/>
      <c r="AN292" s="31"/>
      <c r="AO292" s="31"/>
      <c r="AR292" s="33">
        <v>289</v>
      </c>
      <c r="AS292" s="31"/>
      <c r="AT292" s="31"/>
      <c r="AU292" s="31"/>
      <c r="AV292" s="31"/>
      <c r="AW292" s="31"/>
      <c r="AZ292" s="33">
        <v>289</v>
      </c>
      <c r="BA292" s="31"/>
      <c r="BB292" s="31"/>
      <c r="BC292" s="31"/>
      <c r="BD292" s="31"/>
      <c r="BE292" s="31"/>
      <c r="BH292" s="33">
        <v>289</v>
      </c>
      <c r="BI292" s="31"/>
      <c r="BJ292" s="31"/>
      <c r="BK292" s="31"/>
      <c r="BL292" s="31"/>
      <c r="BM292" s="31"/>
      <c r="BP292" s="33">
        <v>289</v>
      </c>
      <c r="BQ292" s="31"/>
      <c r="BR292" s="31"/>
      <c r="BS292" s="31"/>
      <c r="BT292" s="31"/>
      <c r="BU292" s="31"/>
      <c r="BX292" s="33">
        <v>289</v>
      </c>
      <c r="BY292" s="31"/>
      <c r="BZ292" s="31"/>
      <c r="CA292" s="31"/>
      <c r="CB292" s="31"/>
      <c r="CC292" s="31"/>
    </row>
    <row r="293" spans="4:81" x14ac:dyDescent="0.3">
      <c r="D293" s="33">
        <v>290</v>
      </c>
      <c r="L293" s="33">
        <v>290</v>
      </c>
      <c r="M293" s="33"/>
      <c r="N293" s="31"/>
      <c r="O293" s="31"/>
      <c r="P293" s="31"/>
      <c r="Q293" s="31"/>
      <c r="T293" s="33">
        <v>290</v>
      </c>
      <c r="U293" s="33"/>
      <c r="V293" s="33"/>
      <c r="W293" s="33"/>
      <c r="X293" s="33"/>
      <c r="Y293" s="33"/>
      <c r="AB293" s="33">
        <v>290</v>
      </c>
      <c r="AC293" s="33"/>
      <c r="AD293" s="33"/>
      <c r="AE293" s="33"/>
      <c r="AF293" s="33"/>
      <c r="AG293" s="33"/>
      <c r="AJ293" s="33">
        <v>290</v>
      </c>
      <c r="AK293" s="31"/>
      <c r="AL293" s="31"/>
      <c r="AM293" s="31"/>
      <c r="AN293" s="31"/>
      <c r="AO293" s="31"/>
      <c r="AR293" s="33">
        <v>290</v>
      </c>
      <c r="AS293" s="31"/>
      <c r="AT293" s="31"/>
      <c r="AU293" s="31"/>
      <c r="AV293" s="31"/>
      <c r="AW293" s="31"/>
      <c r="AZ293" s="33">
        <v>290</v>
      </c>
      <c r="BA293" s="31"/>
      <c r="BB293" s="31"/>
      <c r="BC293" s="31"/>
      <c r="BD293" s="31"/>
      <c r="BE293" s="31"/>
      <c r="BH293" s="33">
        <v>290</v>
      </c>
      <c r="BI293" s="31"/>
      <c r="BJ293" s="31"/>
      <c r="BK293" s="31"/>
      <c r="BL293" s="31"/>
      <c r="BM293" s="31"/>
      <c r="BP293" s="33">
        <v>290</v>
      </c>
      <c r="BQ293" s="31"/>
      <c r="BR293" s="31"/>
      <c r="BS293" s="31"/>
      <c r="BT293" s="31"/>
      <c r="BU293" s="31"/>
      <c r="BX293" s="33">
        <v>290</v>
      </c>
      <c r="BY293" s="31"/>
      <c r="BZ293" s="31"/>
      <c r="CA293" s="31"/>
      <c r="CB293" s="31"/>
      <c r="CC293" s="31"/>
    </row>
    <row r="294" spans="4:81" x14ac:dyDescent="0.3">
      <c r="D294" s="33">
        <v>291</v>
      </c>
      <c r="L294" s="33">
        <v>291</v>
      </c>
      <c r="M294" s="33"/>
      <c r="N294" s="31"/>
      <c r="O294" s="31"/>
      <c r="P294" s="31"/>
      <c r="Q294" s="31"/>
      <c r="T294" s="33">
        <v>291</v>
      </c>
      <c r="U294" s="33"/>
      <c r="V294" s="33"/>
      <c r="W294" s="33"/>
      <c r="X294" s="33"/>
      <c r="Y294" s="33"/>
      <c r="AB294" s="33">
        <v>291</v>
      </c>
      <c r="AC294" s="33"/>
      <c r="AD294" s="33"/>
      <c r="AE294" s="33"/>
      <c r="AF294" s="33"/>
      <c r="AG294" s="33"/>
      <c r="AJ294" s="33">
        <v>291</v>
      </c>
      <c r="AK294" s="31"/>
      <c r="AL294" s="31"/>
      <c r="AM294" s="31"/>
      <c r="AN294" s="31"/>
      <c r="AO294" s="31"/>
      <c r="AR294" s="33">
        <v>291</v>
      </c>
      <c r="AS294" s="31"/>
      <c r="AT294" s="31"/>
      <c r="AU294" s="31"/>
      <c r="AV294" s="31"/>
      <c r="AW294" s="31"/>
      <c r="AZ294" s="33">
        <v>291</v>
      </c>
      <c r="BA294" s="31"/>
      <c r="BB294" s="31"/>
      <c r="BC294" s="31"/>
      <c r="BD294" s="31"/>
      <c r="BE294" s="31"/>
      <c r="BH294" s="33">
        <v>291</v>
      </c>
      <c r="BI294" s="31"/>
      <c r="BJ294" s="31"/>
      <c r="BK294" s="31"/>
      <c r="BL294" s="31"/>
      <c r="BM294" s="31"/>
      <c r="BP294" s="33">
        <v>291</v>
      </c>
      <c r="BQ294" s="31"/>
      <c r="BR294" s="31"/>
      <c r="BS294" s="31"/>
      <c r="BT294" s="31"/>
      <c r="BU294" s="31"/>
      <c r="BX294" s="33">
        <v>291</v>
      </c>
      <c r="BY294" s="31"/>
      <c r="BZ294" s="31"/>
      <c r="CA294" s="31"/>
      <c r="CB294" s="31"/>
      <c r="CC294" s="31"/>
    </row>
    <row r="295" spans="4:81" x14ac:dyDescent="0.3">
      <c r="D295" s="33">
        <v>292</v>
      </c>
      <c r="L295" s="33">
        <v>292</v>
      </c>
      <c r="M295" s="33"/>
      <c r="N295" s="31"/>
      <c r="O295" s="31"/>
      <c r="P295" s="31"/>
      <c r="Q295" s="31"/>
      <c r="T295" s="33">
        <v>292</v>
      </c>
      <c r="U295" s="33"/>
      <c r="V295" s="33"/>
      <c r="W295" s="33"/>
      <c r="X295" s="33"/>
      <c r="Y295" s="33"/>
      <c r="AB295" s="33">
        <v>292</v>
      </c>
      <c r="AC295" s="33"/>
      <c r="AD295" s="33"/>
      <c r="AE295" s="33"/>
      <c r="AF295" s="33"/>
      <c r="AG295" s="33"/>
      <c r="AJ295" s="33">
        <v>292</v>
      </c>
      <c r="AK295" s="31"/>
      <c r="AL295" s="31"/>
      <c r="AM295" s="31"/>
      <c r="AN295" s="31"/>
      <c r="AO295" s="31"/>
      <c r="AR295" s="33">
        <v>292</v>
      </c>
      <c r="AS295" s="31"/>
      <c r="AT295" s="31"/>
      <c r="AU295" s="31"/>
      <c r="AV295" s="31"/>
      <c r="AW295" s="31"/>
      <c r="AZ295" s="33">
        <v>292</v>
      </c>
      <c r="BA295" s="31"/>
      <c r="BB295" s="31"/>
      <c r="BC295" s="31"/>
      <c r="BD295" s="31"/>
      <c r="BE295" s="31"/>
      <c r="BH295" s="33">
        <v>292</v>
      </c>
      <c r="BI295" s="31"/>
      <c r="BJ295" s="31"/>
      <c r="BK295" s="31"/>
      <c r="BL295" s="31"/>
      <c r="BM295" s="31"/>
      <c r="BP295" s="33">
        <v>292</v>
      </c>
      <c r="BQ295" s="31"/>
      <c r="BR295" s="31"/>
      <c r="BS295" s="31"/>
      <c r="BT295" s="31"/>
      <c r="BU295" s="31"/>
      <c r="BX295" s="33">
        <v>292</v>
      </c>
      <c r="BY295" s="31"/>
      <c r="BZ295" s="31"/>
      <c r="CA295" s="31"/>
      <c r="CB295" s="31"/>
      <c r="CC295" s="31"/>
    </row>
    <row r="296" spans="4:81" x14ac:dyDescent="0.3">
      <c r="D296" s="33">
        <v>293</v>
      </c>
      <c r="L296" s="33">
        <v>293</v>
      </c>
      <c r="M296" s="33"/>
      <c r="N296" s="31"/>
      <c r="O296" s="31"/>
      <c r="P296" s="31"/>
      <c r="Q296" s="31"/>
      <c r="T296" s="33">
        <v>293</v>
      </c>
      <c r="U296" s="33"/>
      <c r="V296" s="33"/>
      <c r="W296" s="33"/>
      <c r="X296" s="33"/>
      <c r="Y296" s="33"/>
      <c r="AB296" s="33">
        <v>293</v>
      </c>
      <c r="AC296" s="33"/>
      <c r="AD296" s="33"/>
      <c r="AE296" s="33"/>
      <c r="AF296" s="33"/>
      <c r="AG296" s="33"/>
      <c r="AJ296" s="33">
        <v>293</v>
      </c>
      <c r="AK296" s="31"/>
      <c r="AL296" s="31"/>
      <c r="AM296" s="31"/>
      <c r="AN296" s="31"/>
      <c r="AO296" s="31"/>
      <c r="AR296" s="33">
        <v>293</v>
      </c>
      <c r="AS296" s="31"/>
      <c r="AT296" s="31"/>
      <c r="AU296" s="31"/>
      <c r="AV296" s="31"/>
      <c r="AW296" s="31"/>
      <c r="AZ296" s="33">
        <v>293</v>
      </c>
      <c r="BA296" s="31"/>
      <c r="BB296" s="31"/>
      <c r="BC296" s="31"/>
      <c r="BD296" s="31"/>
      <c r="BE296" s="31"/>
      <c r="BH296" s="33">
        <v>293</v>
      </c>
      <c r="BI296" s="31"/>
      <c r="BJ296" s="31"/>
      <c r="BK296" s="31"/>
      <c r="BL296" s="31"/>
      <c r="BM296" s="31"/>
      <c r="BP296" s="33">
        <v>293</v>
      </c>
      <c r="BQ296" s="31"/>
      <c r="BR296" s="31"/>
      <c r="BS296" s="31"/>
      <c r="BT296" s="31"/>
      <c r="BU296" s="31"/>
      <c r="BX296" s="33">
        <v>293</v>
      </c>
      <c r="BY296" s="31"/>
      <c r="BZ296" s="31"/>
      <c r="CA296" s="31"/>
      <c r="CB296" s="31"/>
      <c r="CC296" s="31"/>
    </row>
    <row r="297" spans="4:81" x14ac:dyDescent="0.3">
      <c r="D297" s="33">
        <v>294</v>
      </c>
      <c r="L297" s="33">
        <v>294</v>
      </c>
      <c r="M297" s="33"/>
      <c r="N297" s="31"/>
      <c r="O297" s="31"/>
      <c r="P297" s="31"/>
      <c r="Q297" s="31"/>
      <c r="T297" s="33">
        <v>294</v>
      </c>
      <c r="U297" s="33"/>
      <c r="V297" s="33"/>
      <c r="W297" s="33"/>
      <c r="X297" s="33"/>
      <c r="Y297" s="33"/>
      <c r="AB297" s="33">
        <v>294</v>
      </c>
      <c r="AC297" s="33"/>
      <c r="AD297" s="33"/>
      <c r="AE297" s="33"/>
      <c r="AF297" s="33"/>
      <c r="AG297" s="33"/>
      <c r="AJ297" s="33">
        <v>294</v>
      </c>
      <c r="AK297" s="31"/>
      <c r="AL297" s="31"/>
      <c r="AM297" s="31"/>
      <c r="AN297" s="31"/>
      <c r="AO297" s="31"/>
      <c r="AR297" s="33">
        <v>294</v>
      </c>
      <c r="AS297" s="31"/>
      <c r="AT297" s="31"/>
      <c r="AU297" s="31"/>
      <c r="AV297" s="31"/>
      <c r="AW297" s="31"/>
      <c r="AZ297" s="33">
        <v>294</v>
      </c>
      <c r="BA297" s="31"/>
      <c r="BB297" s="31"/>
      <c r="BC297" s="31"/>
      <c r="BD297" s="31"/>
      <c r="BE297" s="31"/>
      <c r="BH297" s="33">
        <v>294</v>
      </c>
      <c r="BI297" s="31"/>
      <c r="BJ297" s="31"/>
      <c r="BK297" s="31"/>
      <c r="BL297" s="31"/>
      <c r="BM297" s="31"/>
      <c r="BP297" s="33">
        <v>294</v>
      </c>
      <c r="BQ297" s="31"/>
      <c r="BR297" s="31"/>
      <c r="BS297" s="31"/>
      <c r="BT297" s="31"/>
      <c r="BU297" s="31"/>
      <c r="BX297" s="33">
        <v>294</v>
      </c>
      <c r="BY297" s="31"/>
      <c r="BZ297" s="31"/>
      <c r="CA297" s="31"/>
      <c r="CB297" s="31"/>
      <c r="CC297" s="31"/>
    </row>
    <row r="298" spans="4:81" x14ac:dyDescent="0.3">
      <c r="D298" s="33">
        <v>295</v>
      </c>
      <c r="L298" s="33">
        <v>295</v>
      </c>
      <c r="M298" s="33"/>
      <c r="N298" s="31"/>
      <c r="O298" s="31"/>
      <c r="P298" s="31"/>
      <c r="Q298" s="31"/>
      <c r="T298" s="33">
        <v>295</v>
      </c>
      <c r="U298" s="33"/>
      <c r="V298" s="33"/>
      <c r="W298" s="33"/>
      <c r="X298" s="33"/>
      <c r="Y298" s="33"/>
      <c r="AB298" s="33">
        <v>295</v>
      </c>
      <c r="AC298" s="33"/>
      <c r="AD298" s="33"/>
      <c r="AE298" s="33"/>
      <c r="AF298" s="33"/>
      <c r="AG298" s="33"/>
      <c r="AJ298" s="33">
        <v>295</v>
      </c>
      <c r="AK298" s="31"/>
      <c r="AL298" s="31"/>
      <c r="AM298" s="31"/>
      <c r="AN298" s="31"/>
      <c r="AO298" s="31"/>
      <c r="AR298" s="33">
        <v>295</v>
      </c>
      <c r="AS298" s="31"/>
      <c r="AT298" s="31"/>
      <c r="AU298" s="31"/>
      <c r="AV298" s="31"/>
      <c r="AW298" s="31"/>
      <c r="AZ298" s="33">
        <v>295</v>
      </c>
      <c r="BA298" s="31"/>
      <c r="BB298" s="31"/>
      <c r="BC298" s="31"/>
      <c r="BD298" s="31"/>
      <c r="BE298" s="31"/>
      <c r="BH298" s="33">
        <v>295</v>
      </c>
      <c r="BI298" s="31"/>
      <c r="BJ298" s="31"/>
      <c r="BK298" s="31"/>
      <c r="BL298" s="31"/>
      <c r="BM298" s="31"/>
      <c r="BP298" s="33">
        <v>295</v>
      </c>
      <c r="BQ298" s="31"/>
      <c r="BR298" s="31"/>
      <c r="BS298" s="31"/>
      <c r="BT298" s="31"/>
      <c r="BU298" s="31"/>
      <c r="BX298" s="33">
        <v>295</v>
      </c>
      <c r="BY298" s="31"/>
      <c r="BZ298" s="31"/>
      <c r="CA298" s="31"/>
      <c r="CB298" s="31"/>
      <c r="CC298" s="31"/>
    </row>
    <row r="299" spans="4:81" x14ac:dyDescent="0.3">
      <c r="D299" s="33">
        <v>296</v>
      </c>
      <c r="L299" s="33">
        <v>296</v>
      </c>
      <c r="M299" s="33"/>
      <c r="N299" s="31"/>
      <c r="O299" s="31"/>
      <c r="P299" s="31"/>
      <c r="Q299" s="31"/>
      <c r="T299" s="33">
        <v>296</v>
      </c>
      <c r="U299" s="33"/>
      <c r="V299" s="33"/>
      <c r="W299" s="33"/>
      <c r="X299" s="33"/>
      <c r="Y299" s="33"/>
      <c r="AB299" s="33">
        <v>296</v>
      </c>
      <c r="AC299" s="33"/>
      <c r="AD299" s="33"/>
      <c r="AE299" s="33"/>
      <c r="AF299" s="33"/>
      <c r="AG299" s="33"/>
      <c r="AJ299" s="33">
        <v>296</v>
      </c>
      <c r="AK299" s="31"/>
      <c r="AL299" s="31"/>
      <c r="AM299" s="31"/>
      <c r="AN299" s="31"/>
      <c r="AO299" s="31"/>
      <c r="AR299" s="33">
        <v>296</v>
      </c>
      <c r="AS299" s="31"/>
      <c r="AT299" s="31"/>
      <c r="AU299" s="31"/>
      <c r="AV299" s="31"/>
      <c r="AW299" s="31"/>
      <c r="AZ299" s="33">
        <v>296</v>
      </c>
      <c r="BA299" s="31"/>
      <c r="BB299" s="31"/>
      <c r="BC299" s="31"/>
      <c r="BD299" s="31"/>
      <c r="BE299" s="31"/>
      <c r="BH299" s="33">
        <v>296</v>
      </c>
      <c r="BI299" s="31"/>
      <c r="BJ299" s="31"/>
      <c r="BK299" s="31"/>
      <c r="BL299" s="31"/>
      <c r="BM299" s="31"/>
      <c r="BP299" s="33">
        <v>296</v>
      </c>
      <c r="BQ299" s="31"/>
      <c r="BR299" s="31"/>
      <c r="BS299" s="31"/>
      <c r="BT299" s="31"/>
      <c r="BU299" s="31"/>
      <c r="BX299" s="33">
        <v>296</v>
      </c>
      <c r="BY299" s="31"/>
      <c r="BZ299" s="31"/>
      <c r="CA299" s="31"/>
      <c r="CB299" s="31"/>
      <c r="CC299" s="31"/>
    </row>
    <row r="300" spans="4:81" x14ac:dyDescent="0.3">
      <c r="D300" s="33">
        <v>297</v>
      </c>
      <c r="L300" s="33">
        <v>297</v>
      </c>
      <c r="M300" s="33"/>
      <c r="N300" s="31"/>
      <c r="O300" s="31"/>
      <c r="P300" s="31"/>
      <c r="Q300" s="31"/>
      <c r="T300" s="33">
        <v>297</v>
      </c>
      <c r="U300" s="33"/>
      <c r="V300" s="33"/>
      <c r="W300" s="33"/>
      <c r="X300" s="33"/>
      <c r="Y300" s="33"/>
      <c r="AB300" s="33">
        <v>297</v>
      </c>
      <c r="AC300" s="33"/>
      <c r="AD300" s="33"/>
      <c r="AE300" s="33"/>
      <c r="AF300" s="33"/>
      <c r="AG300" s="33"/>
      <c r="AJ300" s="33">
        <v>297</v>
      </c>
      <c r="AK300" s="31"/>
      <c r="AL300" s="31"/>
      <c r="AM300" s="31"/>
      <c r="AN300" s="31"/>
      <c r="AO300" s="31"/>
      <c r="AR300" s="33">
        <v>297</v>
      </c>
      <c r="AS300" s="31"/>
      <c r="AT300" s="31"/>
      <c r="AU300" s="31"/>
      <c r="AV300" s="31"/>
      <c r="AW300" s="31"/>
      <c r="AZ300" s="33">
        <v>297</v>
      </c>
      <c r="BA300" s="31"/>
      <c r="BB300" s="31"/>
      <c r="BC300" s="31"/>
      <c r="BD300" s="31"/>
      <c r="BE300" s="31"/>
      <c r="BH300" s="33">
        <v>297</v>
      </c>
      <c r="BI300" s="31"/>
      <c r="BJ300" s="31"/>
      <c r="BK300" s="31"/>
      <c r="BL300" s="31"/>
      <c r="BM300" s="31"/>
      <c r="BP300" s="33">
        <v>297</v>
      </c>
      <c r="BQ300" s="31"/>
      <c r="BR300" s="31"/>
      <c r="BS300" s="31"/>
      <c r="BT300" s="31"/>
      <c r="BU300" s="31"/>
      <c r="BX300" s="33">
        <v>297</v>
      </c>
      <c r="BY300" s="31"/>
      <c r="BZ300" s="31"/>
      <c r="CA300" s="31"/>
      <c r="CB300" s="31"/>
      <c r="CC300" s="31"/>
    </row>
    <row r="301" spans="4:81" x14ac:dyDescent="0.3">
      <c r="D301" s="33">
        <v>298</v>
      </c>
      <c r="L301" s="33">
        <v>298</v>
      </c>
      <c r="M301" s="33"/>
      <c r="N301" s="31"/>
      <c r="O301" s="31"/>
      <c r="P301" s="31"/>
      <c r="Q301" s="31"/>
      <c r="T301" s="33">
        <v>298</v>
      </c>
      <c r="U301" s="33"/>
      <c r="V301" s="33"/>
      <c r="W301" s="33"/>
      <c r="X301" s="33"/>
      <c r="Y301" s="33"/>
      <c r="AB301" s="33">
        <v>298</v>
      </c>
      <c r="AC301" s="33"/>
      <c r="AD301" s="33"/>
      <c r="AE301" s="33"/>
      <c r="AF301" s="33"/>
      <c r="AG301" s="33"/>
      <c r="AJ301" s="33">
        <v>298</v>
      </c>
      <c r="AK301" s="31"/>
      <c r="AL301" s="31"/>
      <c r="AM301" s="31"/>
      <c r="AN301" s="31"/>
      <c r="AO301" s="31"/>
      <c r="AR301" s="33">
        <v>298</v>
      </c>
      <c r="AS301" s="31"/>
      <c r="AT301" s="31"/>
      <c r="AU301" s="31"/>
      <c r="AV301" s="31"/>
      <c r="AW301" s="31"/>
      <c r="AZ301" s="33">
        <v>298</v>
      </c>
      <c r="BA301" s="31"/>
      <c r="BB301" s="31"/>
      <c r="BC301" s="31"/>
      <c r="BD301" s="31"/>
      <c r="BE301" s="31"/>
      <c r="BH301" s="33">
        <v>298</v>
      </c>
      <c r="BI301" s="31"/>
      <c r="BJ301" s="31"/>
      <c r="BK301" s="31"/>
      <c r="BL301" s="31"/>
      <c r="BM301" s="31"/>
      <c r="BP301" s="33">
        <v>298</v>
      </c>
      <c r="BQ301" s="31"/>
      <c r="BR301" s="31"/>
      <c r="BS301" s="31"/>
      <c r="BT301" s="31"/>
      <c r="BU301" s="31"/>
      <c r="BX301" s="33">
        <v>298</v>
      </c>
      <c r="BY301" s="31"/>
      <c r="BZ301" s="31"/>
      <c r="CA301" s="31"/>
      <c r="CB301" s="31"/>
      <c r="CC301" s="31"/>
    </row>
    <row r="302" spans="4:81" x14ac:dyDescent="0.3">
      <c r="D302" s="33">
        <v>299</v>
      </c>
      <c r="L302" s="33">
        <v>299</v>
      </c>
      <c r="M302" s="33"/>
      <c r="N302" s="31"/>
      <c r="O302" s="31"/>
      <c r="P302" s="31"/>
      <c r="Q302" s="31"/>
      <c r="T302" s="33">
        <v>299</v>
      </c>
      <c r="U302" s="33"/>
      <c r="V302" s="33"/>
      <c r="W302" s="33"/>
      <c r="X302" s="33"/>
      <c r="Y302" s="33"/>
      <c r="AB302" s="33">
        <v>299</v>
      </c>
      <c r="AC302" s="33"/>
      <c r="AD302" s="33"/>
      <c r="AE302" s="33"/>
      <c r="AF302" s="33"/>
      <c r="AG302" s="33"/>
      <c r="AJ302" s="33">
        <v>299</v>
      </c>
      <c r="AK302" s="31"/>
      <c r="AL302" s="31"/>
      <c r="AM302" s="31"/>
      <c r="AN302" s="31"/>
      <c r="AO302" s="31"/>
      <c r="AR302" s="33">
        <v>299</v>
      </c>
      <c r="AS302" s="31"/>
      <c r="AT302" s="31"/>
      <c r="AU302" s="31"/>
      <c r="AV302" s="31"/>
      <c r="AW302" s="31"/>
      <c r="AZ302" s="33">
        <v>299</v>
      </c>
      <c r="BA302" s="31"/>
      <c r="BB302" s="31"/>
      <c r="BC302" s="31"/>
      <c r="BD302" s="31"/>
      <c r="BE302" s="31"/>
      <c r="BH302" s="33">
        <v>299</v>
      </c>
      <c r="BI302" s="31"/>
      <c r="BJ302" s="31"/>
      <c r="BK302" s="31"/>
      <c r="BL302" s="31"/>
      <c r="BM302" s="31"/>
      <c r="BP302" s="33">
        <v>299</v>
      </c>
      <c r="BQ302" s="31"/>
      <c r="BR302" s="31"/>
      <c r="BS302" s="31"/>
      <c r="BT302" s="31"/>
      <c r="BU302" s="31"/>
      <c r="BX302" s="33">
        <v>299</v>
      </c>
      <c r="BY302" s="31"/>
      <c r="BZ302" s="31"/>
      <c r="CA302" s="31"/>
      <c r="CB302" s="31"/>
      <c r="CC302" s="31"/>
    </row>
    <row r="303" spans="4:81" x14ac:dyDescent="0.3">
      <c r="D303" s="33">
        <v>300</v>
      </c>
      <c r="L303" s="33">
        <v>300</v>
      </c>
      <c r="M303" s="33"/>
      <c r="N303" s="31"/>
      <c r="O303" s="31"/>
      <c r="P303" s="31"/>
      <c r="Q303" s="31"/>
      <c r="T303" s="33">
        <v>300</v>
      </c>
      <c r="U303" s="33"/>
      <c r="V303" s="33"/>
      <c r="W303" s="33"/>
      <c r="X303" s="33"/>
      <c r="Y303" s="33"/>
      <c r="AB303" s="33">
        <v>300</v>
      </c>
      <c r="AC303" s="33"/>
      <c r="AD303" s="33"/>
      <c r="AE303" s="33"/>
      <c r="AF303" s="33"/>
      <c r="AG303" s="33"/>
      <c r="AJ303" s="33">
        <v>300</v>
      </c>
      <c r="AK303" s="31"/>
      <c r="AL303" s="31"/>
      <c r="AM303" s="31"/>
      <c r="AN303" s="31"/>
      <c r="AO303" s="31"/>
      <c r="AR303" s="33">
        <v>300</v>
      </c>
      <c r="AS303" s="31"/>
      <c r="AT303" s="31"/>
      <c r="AU303" s="31"/>
      <c r="AV303" s="31"/>
      <c r="AW303" s="31"/>
      <c r="AZ303" s="33">
        <v>300</v>
      </c>
      <c r="BA303" s="31"/>
      <c r="BB303" s="31"/>
      <c r="BC303" s="31"/>
      <c r="BD303" s="31"/>
      <c r="BE303" s="31"/>
      <c r="BH303" s="33">
        <v>300</v>
      </c>
      <c r="BI303" s="31"/>
      <c r="BJ303" s="31"/>
      <c r="BK303" s="31"/>
      <c r="BL303" s="31"/>
      <c r="BM303" s="31"/>
      <c r="BP303" s="33">
        <v>300</v>
      </c>
      <c r="BQ303" s="31"/>
      <c r="BR303" s="31"/>
      <c r="BS303" s="31"/>
      <c r="BT303" s="31"/>
      <c r="BU303" s="31"/>
      <c r="BX303" s="33">
        <v>300</v>
      </c>
      <c r="BY303" s="31"/>
      <c r="BZ303" s="31"/>
      <c r="CA303" s="31"/>
      <c r="CB303" s="31"/>
      <c r="CC303" s="3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zoomScaleNormal="100" workbookViewId="0">
      <selection activeCell="V28" sqref="V28"/>
    </sheetView>
  </sheetViews>
  <sheetFormatPr defaultRowHeight="14.4" x14ac:dyDescent="0.3"/>
  <cols>
    <col min="1" max="1" width="4.44140625" bestFit="1" customWidth="1"/>
    <col min="2" max="2" width="7.44140625" bestFit="1" customWidth="1"/>
    <col min="3" max="3" width="8.33203125" bestFit="1" customWidth="1"/>
    <col min="4" max="4" width="5.109375" bestFit="1" customWidth="1"/>
    <col min="5" max="5" width="4.6640625" bestFit="1" customWidth="1"/>
    <col min="6" max="6" width="5.6640625" bestFit="1" customWidth="1"/>
    <col min="7" max="7" width="5.5546875" bestFit="1" customWidth="1"/>
    <col min="8" max="8" width="13" customWidth="1"/>
    <col min="9" max="9" width="8" bestFit="1" customWidth="1"/>
    <col min="10" max="10" width="5.6640625" bestFit="1" customWidth="1"/>
    <col min="11" max="11" width="9" bestFit="1" customWidth="1"/>
    <col min="13" max="15" width="6.33203125" bestFit="1" customWidth="1"/>
    <col min="16" max="17" width="5.44140625" bestFit="1" customWidth="1"/>
    <col min="18" max="18" width="6.5546875" bestFit="1" customWidth="1"/>
    <col min="19" max="19" width="7.5546875" bestFit="1" customWidth="1"/>
    <col min="20" max="20" width="6" bestFit="1" customWidth="1"/>
    <col min="21" max="21" width="6.6640625" customWidth="1"/>
    <col min="22" max="22" width="6.44140625" customWidth="1"/>
    <col min="23" max="23" width="9.109375" style="13"/>
  </cols>
  <sheetData>
    <row r="1" spans="1:28" ht="51.75" x14ac:dyDescent="0.25">
      <c r="A1" s="5" t="s">
        <v>41</v>
      </c>
      <c r="B1" s="5" t="s">
        <v>42</v>
      </c>
      <c r="C1" s="5" t="s">
        <v>50</v>
      </c>
      <c r="D1" s="5" t="s">
        <v>0</v>
      </c>
      <c r="E1" s="5" t="s">
        <v>1</v>
      </c>
      <c r="F1" s="5" t="s">
        <v>43</v>
      </c>
      <c r="G1" s="5" t="s">
        <v>2</v>
      </c>
      <c r="H1" s="5" t="s">
        <v>44</v>
      </c>
      <c r="I1" s="5" t="s">
        <v>45</v>
      </c>
      <c r="J1" s="5" t="s">
        <v>51</v>
      </c>
      <c r="K1" s="12" t="s">
        <v>52</v>
      </c>
      <c r="L1" s="12" t="s">
        <v>3</v>
      </c>
      <c r="M1" s="12" t="s">
        <v>46</v>
      </c>
      <c r="N1" s="12" t="s">
        <v>53</v>
      </c>
      <c r="O1" s="12" t="s">
        <v>48</v>
      </c>
      <c r="P1" s="12" t="s">
        <v>4</v>
      </c>
      <c r="Q1" s="12" t="s">
        <v>49</v>
      </c>
      <c r="R1" s="12" t="s">
        <v>5</v>
      </c>
      <c r="S1" s="12" t="s">
        <v>68</v>
      </c>
      <c r="T1" s="12" t="s">
        <v>31</v>
      </c>
      <c r="U1" s="12" t="s">
        <v>32</v>
      </c>
      <c r="V1" s="14" t="s">
        <v>69</v>
      </c>
      <c r="W1" s="15" t="s">
        <v>73</v>
      </c>
      <c r="X1" s="16" t="s">
        <v>74</v>
      </c>
      <c r="Y1" s="17" t="s">
        <v>76</v>
      </c>
      <c r="Z1" s="17" t="s">
        <v>77</v>
      </c>
      <c r="AA1" s="17" t="s">
        <v>75</v>
      </c>
      <c r="AB1" s="17" t="s">
        <v>78</v>
      </c>
    </row>
    <row r="2" spans="1:28" x14ac:dyDescent="0.3">
      <c r="A2" s="24"/>
      <c r="B2" s="25"/>
      <c r="C2" s="25"/>
      <c r="D2" s="25"/>
      <c r="E2" s="26"/>
      <c r="F2" s="25"/>
      <c r="G2" s="25"/>
      <c r="H2" s="25"/>
      <c r="I2" s="25"/>
      <c r="J2" s="25"/>
      <c r="K2" s="25"/>
      <c r="L2" s="24"/>
      <c r="M2" s="25"/>
      <c r="N2" s="25"/>
      <c r="O2" s="25"/>
      <c r="P2" s="25"/>
      <c r="Q2" s="25"/>
      <c r="R2" s="25"/>
      <c r="S2" s="25"/>
      <c r="T2" s="24"/>
      <c r="U2" s="24"/>
      <c r="V2" s="24"/>
      <c r="W2" s="27"/>
      <c r="X2" s="25"/>
      <c r="Y2" s="25"/>
      <c r="Z2" s="28"/>
      <c r="AA2" s="28"/>
      <c r="AB2" s="28"/>
    </row>
    <row r="3" spans="1:28" x14ac:dyDescent="0.3">
      <c r="A3" s="24"/>
      <c r="B3" s="25"/>
      <c r="C3" s="25"/>
      <c r="D3" s="25"/>
      <c r="E3" s="26"/>
      <c r="F3" s="25"/>
      <c r="G3" s="25"/>
      <c r="H3" s="25"/>
      <c r="I3" s="25"/>
      <c r="J3" s="25"/>
      <c r="K3" s="25"/>
      <c r="L3" s="24"/>
      <c r="M3" s="25"/>
      <c r="N3" s="25"/>
      <c r="O3" s="25"/>
      <c r="P3" s="25"/>
      <c r="Q3" s="25"/>
      <c r="R3" s="25"/>
      <c r="S3" s="25"/>
      <c r="T3" s="24"/>
      <c r="U3" s="24"/>
      <c r="V3" s="24"/>
      <c r="W3" s="27"/>
      <c r="X3" s="25"/>
      <c r="Y3" s="25"/>
      <c r="Z3" s="28"/>
      <c r="AA3" s="28"/>
      <c r="AB3" s="28"/>
    </row>
    <row r="4" spans="1:28" x14ac:dyDescent="0.3">
      <c r="A4" s="24"/>
      <c r="B4" s="25"/>
      <c r="C4" s="25"/>
      <c r="D4" s="25"/>
      <c r="E4" s="26"/>
      <c r="F4" s="25"/>
      <c r="G4" s="25"/>
      <c r="H4" s="25"/>
      <c r="I4" s="25"/>
      <c r="J4" s="25"/>
      <c r="K4" s="25"/>
      <c r="L4" s="24"/>
      <c r="M4" s="25"/>
      <c r="N4" s="25"/>
      <c r="O4" s="25"/>
      <c r="P4" s="25"/>
      <c r="Q4" s="25"/>
      <c r="R4" s="25"/>
      <c r="S4" s="25"/>
      <c r="T4" s="24"/>
      <c r="U4" s="24"/>
      <c r="V4" s="24"/>
      <c r="W4" s="27"/>
      <c r="X4" s="25"/>
      <c r="Y4" s="25"/>
      <c r="Z4" s="25"/>
      <c r="AA4" s="28"/>
      <c r="AB4" s="28"/>
    </row>
    <row r="5" spans="1:28" x14ac:dyDescent="0.3">
      <c r="A5" s="24"/>
      <c r="B5" s="25"/>
      <c r="C5" s="25"/>
      <c r="D5" s="25"/>
      <c r="E5" s="26"/>
      <c r="F5" s="25"/>
      <c r="G5" s="25"/>
      <c r="H5" s="25"/>
      <c r="I5" s="25"/>
      <c r="J5" s="25"/>
      <c r="K5" s="25"/>
      <c r="L5" s="24"/>
      <c r="M5" s="25"/>
      <c r="N5" s="25"/>
      <c r="O5" s="25"/>
      <c r="P5" s="25"/>
      <c r="Q5" s="25"/>
      <c r="R5" s="25"/>
      <c r="S5" s="25"/>
      <c r="T5" s="24"/>
      <c r="U5" s="24"/>
      <c r="V5" s="24"/>
      <c r="W5" s="27"/>
      <c r="X5" s="28"/>
      <c r="Y5" s="28"/>
      <c r="Z5" s="28"/>
      <c r="AA5" s="28"/>
      <c r="AB5" s="28"/>
    </row>
    <row r="6" spans="1:28" x14ac:dyDescent="0.3">
      <c r="A6" s="24"/>
      <c r="B6" s="25"/>
      <c r="C6" s="25"/>
      <c r="D6" s="25"/>
      <c r="E6" s="26"/>
      <c r="F6" s="25"/>
      <c r="G6" s="25"/>
      <c r="H6" s="25"/>
      <c r="I6" s="25"/>
      <c r="J6" s="25"/>
      <c r="K6" s="25"/>
      <c r="L6" s="24"/>
      <c r="M6" s="25"/>
      <c r="N6" s="25"/>
      <c r="O6" s="25"/>
      <c r="P6" s="25"/>
      <c r="Q6" s="25"/>
      <c r="R6" s="25"/>
      <c r="S6" s="25"/>
      <c r="T6" s="24"/>
      <c r="U6" s="24"/>
      <c r="V6" s="24"/>
      <c r="W6" s="27"/>
      <c r="X6" s="28"/>
      <c r="Y6" s="28"/>
      <c r="Z6" s="28"/>
      <c r="AA6" s="28"/>
      <c r="AB6" s="28"/>
    </row>
    <row r="7" spans="1:28" x14ac:dyDescent="0.3">
      <c r="A7" s="24"/>
      <c r="B7" s="25"/>
      <c r="C7" s="25"/>
      <c r="D7" s="25"/>
      <c r="E7" s="26"/>
      <c r="F7" s="25"/>
      <c r="G7" s="25"/>
      <c r="H7" s="25"/>
      <c r="I7" s="25"/>
      <c r="J7" s="25"/>
      <c r="K7" s="25"/>
      <c r="L7" s="24"/>
      <c r="M7" s="25"/>
      <c r="N7" s="25"/>
      <c r="O7" s="25"/>
      <c r="P7" s="25"/>
      <c r="Q7" s="25"/>
      <c r="R7" s="25"/>
      <c r="S7" s="25"/>
      <c r="T7" s="24"/>
      <c r="U7" s="24"/>
      <c r="V7" s="24"/>
      <c r="W7" s="27"/>
      <c r="X7" s="28"/>
      <c r="Y7" s="28"/>
      <c r="Z7" s="28"/>
      <c r="AA7" s="28"/>
      <c r="AB7" s="28"/>
    </row>
    <row r="8" spans="1:28" x14ac:dyDescent="0.3">
      <c r="A8" s="24"/>
      <c r="B8" s="25"/>
      <c r="C8" s="25"/>
      <c r="D8" s="25"/>
      <c r="E8" s="26"/>
      <c r="F8" s="25"/>
      <c r="G8" s="25"/>
      <c r="H8" s="25"/>
      <c r="I8" s="25"/>
      <c r="J8" s="25"/>
      <c r="K8" s="25"/>
      <c r="L8" s="24"/>
      <c r="M8" s="25"/>
      <c r="N8" s="25"/>
      <c r="O8" s="25"/>
      <c r="P8" s="25"/>
      <c r="Q8" s="25"/>
      <c r="R8" s="25"/>
      <c r="S8" s="25"/>
      <c r="T8" s="24"/>
      <c r="U8" s="24"/>
      <c r="V8" s="24"/>
      <c r="W8" s="27"/>
      <c r="X8" s="28"/>
      <c r="Y8" s="28"/>
      <c r="Z8" s="24"/>
      <c r="AA8" s="28"/>
      <c r="AB8" s="28"/>
    </row>
    <row r="9" spans="1:28" x14ac:dyDescent="0.3">
      <c r="A9" s="24"/>
      <c r="B9" s="25"/>
      <c r="C9" s="25"/>
      <c r="D9" s="25"/>
      <c r="E9" s="26"/>
      <c r="F9" s="25"/>
      <c r="G9" s="25"/>
      <c r="H9" s="25"/>
      <c r="I9" s="25"/>
      <c r="J9" s="25"/>
      <c r="K9" s="25"/>
      <c r="L9" s="24"/>
      <c r="M9" s="25"/>
      <c r="N9" s="25"/>
      <c r="O9" s="25"/>
      <c r="P9" s="25"/>
      <c r="Q9" s="25"/>
      <c r="R9" s="25"/>
      <c r="S9" s="25"/>
      <c r="T9" s="24"/>
      <c r="U9" s="24"/>
      <c r="V9" s="24"/>
      <c r="W9" s="27"/>
      <c r="X9" s="28"/>
      <c r="Y9" s="28"/>
      <c r="Z9" s="28"/>
      <c r="AA9" s="28"/>
      <c r="AB9" s="28"/>
    </row>
    <row r="10" spans="1:28" x14ac:dyDescent="0.3">
      <c r="B10" s="20"/>
      <c r="C10" s="23"/>
      <c r="D10" s="18"/>
      <c r="E10" s="22"/>
      <c r="F10" s="18"/>
      <c r="G10" s="21"/>
      <c r="H10" s="21"/>
      <c r="I10" s="19"/>
      <c r="J10" s="20"/>
      <c r="K10" s="21"/>
      <c r="L10" s="18"/>
      <c r="M10" s="21"/>
      <c r="N10" s="21"/>
      <c r="O10" s="18"/>
      <c r="P10" s="18"/>
      <c r="Q10" s="18"/>
      <c r="R10" s="18"/>
      <c r="S10" s="18"/>
    </row>
    <row r="11" spans="1:28" x14ac:dyDescent="0.3">
      <c r="B11" s="20"/>
      <c r="C11" s="23"/>
      <c r="D11" s="18"/>
      <c r="E11" s="22"/>
      <c r="F11" s="18"/>
      <c r="G11" s="21"/>
      <c r="H11" s="21"/>
      <c r="I11" s="19"/>
      <c r="J11" s="20"/>
      <c r="K11" s="21"/>
      <c r="L11" s="18"/>
      <c r="M11" s="21"/>
      <c r="N11" s="21"/>
      <c r="O11" s="18"/>
      <c r="P11" s="18"/>
      <c r="Q11" s="18"/>
      <c r="R11" s="18"/>
      <c r="S11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VR</vt:lpstr>
      <vt:lpstr>VKA</vt:lpstr>
      <vt:lpstr>VKA Summary</vt:lpstr>
      <vt:lpstr>Point Counts</vt:lpstr>
      <vt:lpstr>RE Data</vt:lpstr>
      <vt:lpstr>VKA!Print_Area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Evans</dc:creator>
  <cp:lastModifiedBy>J.Graves</cp:lastModifiedBy>
  <cp:lastPrinted>2013-10-18T15:48:30Z</cp:lastPrinted>
  <dcterms:created xsi:type="dcterms:W3CDTF">2013-10-17T20:27:30Z</dcterms:created>
  <dcterms:modified xsi:type="dcterms:W3CDTF">2016-02-11T18:19:44Z</dcterms:modified>
</cp:coreProperties>
</file>